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3" sheetId="1" r:id="rId1"/>
  </sheets>
  <definedNames>
    <definedName name="_xlnm._FilterDatabase" localSheetId="0" hidden="1">'Лист3'!$A$3:$BA$3</definedName>
    <definedName name="_xlnm.Print_Area" localSheetId="0">'Лист3'!$A$1:$O$16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<sst xmlns="http://schemas.openxmlformats.org/spreadsheetml/2006/main" count="55" uniqueCount="51">
  <si>
    <t>Дата и время</t>
  </si>
  <si>
    <t>Наименование ВЛ</t>
  </si>
  <si>
    <t>Причина отключения</t>
  </si>
  <si>
    <t>Причина задержки устранения повреждения и включения оборудования</t>
  </si>
  <si>
    <t>Недоотпуск э/э (кВт*ч)</t>
  </si>
  <si>
    <t>Итого</t>
  </si>
  <si>
    <t>Количество
отключенных  потребителей</t>
  </si>
  <si>
    <t>Наименование
ПС</t>
  </si>
  <si>
    <t>Наименование населенных пунктов</t>
  </si>
  <si>
    <t>Наиме-
но вание
РЭС</t>
  </si>
  <si>
    <t>№
п/
п</t>
  </si>
  <si>
    <t>Физ. 
лица</t>
  </si>
  <si>
    <t>Юр.
лица</t>
  </si>
  <si>
    <t>Время
простоя (ч)</t>
  </si>
  <si>
    <t>Включения</t>
  </si>
  <si>
    <t>Отключения</t>
  </si>
  <si>
    <t>Снятия 
ограничении</t>
  </si>
  <si>
    <t>АПЭС</t>
  </si>
  <si>
    <t>Заместитель генерального директора
по производству - главный инженер</t>
  </si>
  <si>
    <t xml:space="preserve"> </t>
  </si>
  <si>
    <t>В.Утябаев</t>
  </si>
  <si>
    <t>время отправки ______________</t>
  </si>
  <si>
    <t>СМЭС</t>
  </si>
  <si>
    <t>ВЛ-10кВ №5</t>
  </si>
  <si>
    <t>ЕМЭС</t>
  </si>
  <si>
    <t>ШортРЭС</t>
  </si>
  <si>
    <t>ЕрмРЭС</t>
  </si>
  <si>
    <t>с.Новомарковка, с.Акмырза, с.Жолбасше</t>
  </si>
  <si>
    <t>ПС Новомарковка</t>
  </si>
  <si>
    <t>МВ-10кВ "Ввод  Т-2"</t>
  </si>
  <si>
    <t>с. Жолбасше</t>
  </si>
  <si>
    <t>ВЛ-10кВ №18</t>
  </si>
  <si>
    <t>блинкеров нет.</t>
  </si>
  <si>
    <t>с.Павловка</t>
  </si>
  <si>
    <t>ПС Павловка</t>
  </si>
  <si>
    <t>вышел из строя силовой трансформатор КТП-50420,при осмотре обнаружен выброс масла и перегарание ПК-10кВ на РУ-10кВ мощность 250кВа. Погода солнечная,ветра нет.КТП - 50420 отключен. В 20:16 заменен .</t>
  </si>
  <si>
    <t xml:space="preserve">АПВ </t>
  </si>
  <si>
    <t>ПС Шортанды,ПС Елизаветинка,ПС ЦГПП</t>
  </si>
  <si>
    <t>ВЛ-110кВ Шортанды-Елизаветинка-ЦГПП</t>
  </si>
  <si>
    <t>2ст ЗЗ, ф "В"-0, L=237,2 км, АПВ успешное, на ПС Елизаветинка СЭВ-110кВ не отключался, ПС осмотрена, замечаний нет</t>
  </si>
  <si>
    <t>АстрРЭС</t>
  </si>
  <si>
    <t>с.Старый Колутон Мехток</t>
  </si>
  <si>
    <t>ПС Береговая</t>
  </si>
  <si>
    <t>Защита РзиА: МТЗ. РПВ не успешное. При осмотре ВЛ обнаружено срыв провода с изоляторами ф. "В". ВЛ находится на разливе, бригада готовит лодку и материал. Устранено</t>
  </si>
  <si>
    <t>ЖарРЭС</t>
  </si>
  <si>
    <t>ВЛ-110кВ "ЕГПП-Пятигорская 2ц"</t>
  </si>
  <si>
    <t>ПС "ЕГПП": от ТЗНП 1ст., ЗЗ 1ст., АПВ "Успешное". ПС "Пятигорская": ЗЗ 1ст., АПВ "Успешное"</t>
  </si>
  <si>
    <t xml:space="preserve">по сообщениям жителей не напряжения от ПС"Новомарковка", предположительно отключился МВ-10кВ "Ввод Т-2". При осмотре обнаружено отключено МВ-10кВ яч №18, яч10кВ №12"Ввод Т-2" и ЭВ-110кВ "Ввод Т-2", в 13-13 введен в работу Т-1,недоотпуск 467квт/ч  ,отключена ВЛ-10кВ №18.При осмотре панель защит яч №18 "Жолбасшы" нет блинкеров, яч №12 ввод Т-2,ЭВ-110-2 ВН защита DI-4 на панели ШЗТ-2              </t>
  </si>
  <si>
    <t xml:space="preserve">ОПЕРАТИВНОЕ СООБЩЕНИЕ
о технологических нарушениях в сетях 220-110-35-10 (6) 0,4 кВ  АО «АРЭК»
по состоянию на 21 апреля 2023 года на 08-00 часов. </t>
  </si>
  <si>
    <t>без ограничения потребителей</t>
  </si>
  <si>
    <t>КТП-50420 от
ВЛ-10кВ №12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</si>
</sst>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0.0"/>
    <numFmt numFmtId="195" formatCode="dd/mm/yy\ h:mm;@"/>
    <numFmt numFmtId="196" formatCode="0.000"/>
    <numFmt numFmtId="197" formatCode="mmm/yyyy"/>
    <numFmt numFmtId="198" formatCode="h:mm;@"/>
    <numFmt numFmtId="199" formatCode="0.00;[Red]0.00"/>
    <numFmt numFmtId="200" formatCode="[$-F400]h:mm:ss\ AM/PM"/>
    <numFmt numFmtId="201" formatCode="0.00000000"/>
    <numFmt numFmtId="202" formatCode="0.0000000"/>
    <numFmt numFmtId="203" formatCode="0.000000"/>
    <numFmt numFmtId="204" formatCode="0.00000"/>
    <numFmt numFmtId="205" formatCode="0.0000"/>
  </numFmts>
  <fonts count="46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95" fontId="4" fillId="0" borderId="0" xfId="0" applyNumberFormat="1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2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96" fontId="4" fillId="0" borderId="10" xfId="0" applyNumberFormat="1" applyFont="1" applyFill="1" applyBorder="1" applyAlignment="1">
      <alignment horizontal="left" vertical="center" wrapText="1"/>
    </xf>
    <xf numFmtId="195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95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2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textRotation="90" wrapText="1"/>
    </xf>
    <xf numFmtId="0" fontId="5" fillId="0" borderId="16" xfId="0" applyFont="1" applyFill="1" applyBorder="1" applyAlignment="1">
      <alignment horizontal="left" vertical="center" textRotation="90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6"/>
  <sheetViews>
    <sheetView tabSelected="1" view="pageBreakPreview" zoomScale="115" zoomScaleNormal="40" zoomScaleSheetLayoutView="115" workbookViewId="0" topLeftCell="A1">
      <selection activeCell="G9" sqref="G9"/>
    </sheetView>
  </sheetViews>
  <sheetFormatPr defaultColWidth="9.140625" defaultRowHeight="12.75"/>
  <cols>
    <col min="1" max="1" width="3.8515625" style="2" customWidth="1"/>
    <col min="2" max="2" width="15.140625" style="2" bestFit="1" customWidth="1"/>
    <col min="3" max="3" width="15.57421875" style="2" customWidth="1"/>
    <col min="4" max="4" width="15.28125" style="2" customWidth="1"/>
    <col min="5" max="5" width="9.28125" style="2" customWidth="1"/>
    <col min="6" max="6" width="19.00390625" style="2" customWidth="1"/>
    <col min="7" max="7" width="17.421875" style="2" customWidth="1"/>
    <col min="8" max="8" width="21.8515625" style="2" customWidth="1"/>
    <col min="9" max="9" width="32.7109375" style="2" customWidth="1"/>
    <col min="10" max="10" width="15.140625" style="2" customWidth="1"/>
    <col min="11" max="11" width="12.28125" style="2" customWidth="1"/>
    <col min="12" max="12" width="6.140625" style="2" customWidth="1"/>
    <col min="13" max="13" width="5.57421875" style="2" customWidth="1"/>
    <col min="14" max="14" width="6.57421875" style="2" customWidth="1"/>
    <col min="15" max="15" width="6.421875" style="2" customWidth="1"/>
    <col min="16" max="16" width="11.57421875" style="11" customWidth="1"/>
    <col min="17" max="17" width="7.7109375" style="1" customWidth="1"/>
    <col min="18" max="20" width="5.57421875" style="1" customWidth="1"/>
    <col min="21" max="21" width="7.00390625" style="1" customWidth="1"/>
    <col min="22" max="22" width="4.8515625" style="1" customWidth="1"/>
    <col min="23" max="23" width="9.140625" style="1" customWidth="1"/>
    <col min="24" max="24" width="9.00390625" style="1" customWidth="1"/>
    <col min="25" max="27" width="9.140625" style="1" customWidth="1"/>
    <col min="28" max="28" width="21.8515625" style="1" customWidth="1"/>
    <col min="29" max="29" width="29.140625" style="1" customWidth="1"/>
    <col min="30" max="30" width="8.00390625" style="1" customWidth="1"/>
    <col min="31" max="35" width="9.140625" style="1" customWidth="1"/>
    <col min="36" max="36" width="9.28125" style="1" customWidth="1"/>
    <col min="37" max="42" width="9.140625" style="1" customWidth="1"/>
    <col min="43" max="16384" width="9.140625" style="2" customWidth="1"/>
  </cols>
  <sheetData>
    <row r="1" spans="1:53" ht="45.75" customHeight="1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0"/>
      <c r="Q1" s="7"/>
      <c r="R1" s="7"/>
      <c r="S1" s="7"/>
      <c r="T1" s="7"/>
      <c r="U1" s="7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40.5" customHeight="1">
      <c r="A2" s="41" t="s">
        <v>10</v>
      </c>
      <c r="B2" s="35" t="s">
        <v>0</v>
      </c>
      <c r="C2" s="36"/>
      <c r="D2" s="37"/>
      <c r="E2" s="41" t="s">
        <v>9</v>
      </c>
      <c r="F2" s="38" t="s">
        <v>8</v>
      </c>
      <c r="G2" s="38" t="s">
        <v>7</v>
      </c>
      <c r="H2" s="38" t="s">
        <v>1</v>
      </c>
      <c r="I2" s="38" t="s">
        <v>2</v>
      </c>
      <c r="J2" s="38" t="s">
        <v>3</v>
      </c>
      <c r="K2" s="41" t="s">
        <v>13</v>
      </c>
      <c r="L2" s="38" t="s">
        <v>6</v>
      </c>
      <c r="M2" s="38"/>
      <c r="N2" s="38"/>
      <c r="O2" s="39" t="s">
        <v>4</v>
      </c>
      <c r="P2" s="10"/>
      <c r="Q2" s="7"/>
      <c r="R2" s="7"/>
      <c r="S2" s="7"/>
      <c r="T2" s="7"/>
      <c r="U2" s="7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39.75" customHeight="1">
      <c r="A3" s="42"/>
      <c r="B3" s="6" t="s">
        <v>15</v>
      </c>
      <c r="C3" s="6" t="s">
        <v>16</v>
      </c>
      <c r="D3" s="6" t="s">
        <v>14</v>
      </c>
      <c r="E3" s="42"/>
      <c r="F3" s="38"/>
      <c r="G3" s="38"/>
      <c r="H3" s="38"/>
      <c r="I3" s="38"/>
      <c r="J3" s="38"/>
      <c r="K3" s="42"/>
      <c r="L3" s="6" t="s">
        <v>11</v>
      </c>
      <c r="M3" s="6" t="s">
        <v>12</v>
      </c>
      <c r="N3" s="6" t="s">
        <v>5</v>
      </c>
      <c r="O3" s="40"/>
      <c r="P3" s="10"/>
      <c r="Q3" s="7"/>
      <c r="R3" s="8"/>
      <c r="S3" s="8"/>
      <c r="T3" s="8"/>
      <c r="U3" s="7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3" customFormat="1" ht="15.75">
      <c r="A4" s="44" t="s">
        <v>17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  <c r="P4" s="9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42" ht="63.75">
      <c r="A5" s="23">
        <v>1</v>
      </c>
      <c r="B5" s="24">
        <v>45033.35833333333</v>
      </c>
      <c r="C5" s="24"/>
      <c r="D5" s="24">
        <v>45036.680555555555</v>
      </c>
      <c r="E5" s="25" t="s">
        <v>40</v>
      </c>
      <c r="F5" s="25" t="s">
        <v>41</v>
      </c>
      <c r="G5" s="25" t="s">
        <v>42</v>
      </c>
      <c r="H5" s="25" t="s">
        <v>23</v>
      </c>
      <c r="I5" s="25" t="s">
        <v>43</v>
      </c>
      <c r="J5" s="25"/>
      <c r="K5" s="26">
        <f>(D5-B5)*24</f>
        <v>79.73333333339542</v>
      </c>
      <c r="L5" s="25">
        <v>0</v>
      </c>
      <c r="M5" s="25">
        <v>1</v>
      </c>
      <c r="N5" s="25">
        <f>L5+M5</f>
        <v>1</v>
      </c>
      <c r="O5" s="25">
        <v>120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53" s="3" customFormat="1" ht="15.75">
      <c r="A6" s="44" t="s">
        <v>22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P6" s="9"/>
      <c r="Q6" s="4"/>
      <c r="R6" s="4"/>
      <c r="S6" s="4"/>
      <c r="T6" s="4"/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15" s="12" customFormat="1" ht="156.75" customHeight="1">
      <c r="A7" s="23">
        <v>1</v>
      </c>
      <c r="B7" s="27">
        <v>45036.510416666664</v>
      </c>
      <c r="C7" s="27">
        <v>45036.55069444444</v>
      </c>
      <c r="D7" s="27"/>
      <c r="E7" s="25" t="s">
        <v>26</v>
      </c>
      <c r="F7" s="25" t="s">
        <v>27</v>
      </c>
      <c r="G7" s="25" t="s">
        <v>28</v>
      </c>
      <c r="H7" s="25" t="s">
        <v>29</v>
      </c>
      <c r="I7" s="25" t="s">
        <v>47</v>
      </c>
      <c r="J7" s="23"/>
      <c r="K7" s="28">
        <f>(C7-B7)*24</f>
        <v>0.9666666666744277</v>
      </c>
      <c r="L7" s="25">
        <v>774</v>
      </c>
      <c r="M7" s="25">
        <v>90</v>
      </c>
      <c r="N7" s="25">
        <f>L7+M7</f>
        <v>864</v>
      </c>
      <c r="O7" s="23">
        <v>467</v>
      </c>
    </row>
    <row r="8" spans="1:15" s="12" customFormat="1" ht="12.75">
      <c r="A8" s="23">
        <v>2</v>
      </c>
      <c r="B8" s="27">
        <v>45036.510416666664</v>
      </c>
      <c r="C8" s="27"/>
      <c r="D8" s="27">
        <v>45036.76597222222</v>
      </c>
      <c r="E8" s="25" t="s">
        <v>26</v>
      </c>
      <c r="F8" s="25" t="s">
        <v>30</v>
      </c>
      <c r="G8" s="25" t="s">
        <v>28</v>
      </c>
      <c r="H8" s="25" t="s">
        <v>31</v>
      </c>
      <c r="I8" s="25" t="s">
        <v>32</v>
      </c>
      <c r="J8" s="23"/>
      <c r="K8" s="28">
        <f>(D8-B8)*24</f>
        <v>6.133333333418705</v>
      </c>
      <c r="L8" s="25">
        <v>13</v>
      </c>
      <c r="M8" s="25">
        <v>1</v>
      </c>
      <c r="N8" s="25">
        <f>L8+M8</f>
        <v>14</v>
      </c>
      <c r="O8" s="23">
        <v>35</v>
      </c>
    </row>
    <row r="9" spans="1:15" s="12" customFormat="1" ht="89.25">
      <c r="A9" s="23">
        <v>3</v>
      </c>
      <c r="B9" s="27">
        <v>45036.58611111111</v>
      </c>
      <c r="C9" s="27"/>
      <c r="D9" s="27">
        <v>45036.84444444445</v>
      </c>
      <c r="E9" s="25" t="s">
        <v>26</v>
      </c>
      <c r="F9" s="25" t="s">
        <v>33</v>
      </c>
      <c r="G9" s="25" t="s">
        <v>34</v>
      </c>
      <c r="H9" s="25" t="s">
        <v>50</v>
      </c>
      <c r="I9" s="25" t="s">
        <v>35</v>
      </c>
      <c r="J9" s="23"/>
      <c r="K9" s="28">
        <f>(D9-B9)*24</f>
        <v>6.200000000128057</v>
      </c>
      <c r="L9" s="25">
        <v>60</v>
      </c>
      <c r="M9" s="25">
        <v>3</v>
      </c>
      <c r="N9" s="25">
        <v>63</v>
      </c>
      <c r="O9" s="23">
        <v>20</v>
      </c>
    </row>
    <row r="10" spans="1:15" s="12" customFormat="1" ht="51">
      <c r="A10" s="23">
        <v>4</v>
      </c>
      <c r="B10" s="27">
        <v>45037.245833333334</v>
      </c>
      <c r="C10" s="27"/>
      <c r="D10" s="27" t="s">
        <v>36</v>
      </c>
      <c r="E10" s="27" t="s">
        <v>25</v>
      </c>
      <c r="F10" s="32" t="s">
        <v>49</v>
      </c>
      <c r="G10" s="25" t="s">
        <v>37</v>
      </c>
      <c r="H10" s="25" t="s">
        <v>38</v>
      </c>
      <c r="I10" s="25" t="s">
        <v>39</v>
      </c>
      <c r="J10" s="29"/>
      <c r="K10" s="29"/>
      <c r="L10" s="25">
        <v>1695</v>
      </c>
      <c r="M10" s="25">
        <v>114</v>
      </c>
      <c r="N10" s="25">
        <v>1809</v>
      </c>
      <c r="O10" s="23">
        <v>0</v>
      </c>
    </row>
    <row r="11" spans="1:53" s="3" customFormat="1" ht="15.75">
      <c r="A11" s="44" t="s">
        <v>24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  <c r="P11" s="9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15" s="33" customFormat="1" ht="46.5" customHeight="1">
      <c r="A12" s="30">
        <v>1</v>
      </c>
      <c r="B12" s="31">
        <v>45037.23611111111</v>
      </c>
      <c r="C12" s="31"/>
      <c r="D12" s="31">
        <v>45037.23611111111</v>
      </c>
      <c r="E12" s="30" t="s">
        <v>44</v>
      </c>
      <c r="F12" s="32" t="s">
        <v>49</v>
      </c>
      <c r="G12" s="30"/>
      <c r="H12" s="32" t="s">
        <v>45</v>
      </c>
      <c r="I12" s="30" t="s">
        <v>46</v>
      </c>
      <c r="J12" s="30"/>
      <c r="K12" s="30">
        <v>0</v>
      </c>
      <c r="L12" s="30">
        <v>0</v>
      </c>
      <c r="M12" s="30">
        <v>0</v>
      </c>
      <c r="N12" s="30">
        <v>0</v>
      </c>
      <c r="O12" s="30">
        <v>0</v>
      </c>
    </row>
    <row r="13" spans="1:55" ht="18.75" customHeight="1">
      <c r="A13" s="12"/>
      <c r="B13" s="13"/>
      <c r="C13" s="13"/>
      <c r="D13" s="13"/>
      <c r="E13" s="12"/>
      <c r="F13" s="12"/>
      <c r="G13" s="12"/>
      <c r="H13" s="12"/>
      <c r="J13" s="12"/>
      <c r="K13" s="14"/>
      <c r="O13" s="12"/>
      <c r="P13" s="1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16" s="20" customFormat="1" ht="36" customHeight="1">
      <c r="A14" s="17"/>
      <c r="B14" s="17"/>
      <c r="C14" s="17"/>
      <c r="D14" s="47" t="s">
        <v>18</v>
      </c>
      <c r="E14" s="47"/>
      <c r="F14" s="47"/>
      <c r="G14" s="47"/>
      <c r="H14" s="47"/>
      <c r="I14" s="18" t="s">
        <v>19</v>
      </c>
      <c r="J14" s="47" t="s">
        <v>20</v>
      </c>
      <c r="K14" s="47"/>
      <c r="L14" s="17"/>
      <c r="M14" s="17"/>
      <c r="N14" s="17"/>
      <c r="O14" s="17"/>
      <c r="P14" s="19"/>
    </row>
    <row r="15" spans="2:42" ht="15">
      <c r="B15" s="43" t="s">
        <v>21</v>
      </c>
      <c r="C15" s="43"/>
      <c r="D15" s="43"/>
      <c r="E15" s="43"/>
      <c r="F15" s="21"/>
      <c r="G15" s="21"/>
      <c r="P15" s="2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30:42" ht="12.75"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</sheetData>
  <sheetProtection/>
  <autoFilter ref="A3:BA3"/>
  <mergeCells count="18">
    <mergeCell ref="B15:E15"/>
    <mergeCell ref="L2:N2"/>
    <mergeCell ref="J2:J3"/>
    <mergeCell ref="A4:O4"/>
    <mergeCell ref="D14:H14"/>
    <mergeCell ref="J14:K14"/>
    <mergeCell ref="A6:O6"/>
    <mergeCell ref="A11:O11"/>
    <mergeCell ref="A1:O1"/>
    <mergeCell ref="B2:D2"/>
    <mergeCell ref="G2:G3"/>
    <mergeCell ref="H2:H3"/>
    <mergeCell ref="I2:I3"/>
    <mergeCell ref="O2:O3"/>
    <mergeCell ref="A2:A3"/>
    <mergeCell ref="E2:E3"/>
    <mergeCell ref="F2:F3"/>
    <mergeCell ref="K2:K3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Оператор ЦДС</cp:lastModifiedBy>
  <cp:lastPrinted>2023-04-21T02:49:11Z</cp:lastPrinted>
  <dcterms:created xsi:type="dcterms:W3CDTF">1996-10-08T23:32:33Z</dcterms:created>
  <dcterms:modified xsi:type="dcterms:W3CDTF">2023-04-21T03:03:35Z</dcterms:modified>
  <cp:category/>
  <cp:version/>
  <cp:contentType/>
  <cp:contentStatus/>
</cp:coreProperties>
</file>