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'Лист1'!$A$1:$J$200</definedName>
  </definedNames>
  <calcPr fullCalcOnLoad="1"/>
</workbook>
</file>

<file path=xl/sharedStrings.xml><?xml version="1.0" encoding="utf-8"?>
<sst xmlns="http://schemas.openxmlformats.org/spreadsheetml/2006/main" count="356" uniqueCount="98">
  <si>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</si>
  <si>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</si>
  <si>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</si>
  <si>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</si>
  <si>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</si>
  <si>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</si>
  <si>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</si>
  <si>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</si>
  <si>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</si>
  <si>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</si>
  <si>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</si>
  <si>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</si>
  <si>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</si>
  <si>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</si>
  <si>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</si>
  <si>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</si>
  <si>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</si>
  <si>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Подстанция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</si>
  <si>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</si>
  <si>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</si>
  <si>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</si>
  <si>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</si>
  <si>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</si>
  <si>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</si>
  <si>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</si>
  <si>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</si>
  <si>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</si>
  <si>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</si>
  <si>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Т-3</t>
  </si>
  <si>
    <t>Итого</t>
  </si>
  <si>
    <r>
      <t>Примечание:</t>
    </r>
    <r>
      <rPr>
        <sz val="14"/>
        <rFont val="Arial Cyr"/>
        <family val="2"/>
      </rPr>
      <t xml:space="preserve"> На подстанциях с двумя трансформаторами, в зависимости от графика нагрузки, с учетом надежности питания потребителей и условий минимума  потерь электроэнергии, в работе могут находиться два или один силовой трансформатор. При этом второй трансформатор находится в резерве без напряжения. </t>
    </r>
  </si>
  <si>
    <t>ПС Искра</t>
  </si>
  <si>
    <t xml:space="preserve">ПС Алексеевка </t>
  </si>
  <si>
    <t>ПС Урюпинка</t>
  </si>
  <si>
    <t>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</si>
  <si>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</si>
  <si>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</si>
  <si>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</si>
  <si>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</si>
  <si>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</si>
  <si>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</si>
  <si>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</si>
  <si>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</si>
  <si>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</si>
  <si>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</si>
  <si>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Итого по АРЭС: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</si>
  <si>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</si>
  <si>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</si>
  <si>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</si>
  <si>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</si>
  <si>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</si>
  <si>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</si>
  <si>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</si>
  <si>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</si>
  <si>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</si>
  <si>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</si>
  <si>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</si>
  <si>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</si>
  <si>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</si>
  <si>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</si>
  <si>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</si>
  <si>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</si>
  <si>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</si>
  <si>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</si>
  <si>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</si>
  <si>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</si>
  <si>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</si>
  <si>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</si>
  <si>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</si>
  <si>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</si>
  <si>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</si>
  <si>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</si>
  <si>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</si>
  <si>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</si>
  <si>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</si>
  <si>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</si>
  <si>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</si>
  <si>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</si>
  <si>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</si>
  <si>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</si>
  <si>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</si>
  <si>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</si>
  <si>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</si>
  <si>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</si>
  <si>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</si>
  <si>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</si>
  <si>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</si>
  <si>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</si>
  <si>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</si>
  <si>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</si>
  <si>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</si>
  <si>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откл</t>
  </si>
  <si>
    <t>Начальник ОДС                                               В.Кудрявцев</t>
  </si>
  <si>
    <t>Аккольские РЭС</t>
  </si>
  <si>
    <t>Буландинские РЭС</t>
  </si>
  <si>
    <t>Ерментауские РЭС</t>
  </si>
  <si>
    <t>Шортандинские РЭС</t>
  </si>
  <si>
    <t xml:space="preserve">Загрузка силовых трансформаторов                                                                                              
на ПС Степногорских МЭС на 20 апреля 2020 г.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</si>
</sst>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  <numFmt numFmtId="181" formatCode="0.00000000000"/>
    <numFmt numFmtId="182" formatCode="0.000000000000"/>
  </numFmts>
  <fonts count="3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72" fontId="2" fillId="0" borderId="10" xfId="0" applyNumberFormat="1" applyFont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3" fontId="2" fillId="0" borderId="10" xfId="0" applyNumberFormat="1" applyFont="1" applyBorder="1" applyAlignment="1">
      <alignment horizontal="center"/>
    </xf>
    <xf numFmtId="0" fontId="2" fillId="32" borderId="12" xfId="0" applyFont="1" applyFill="1" applyBorder="1" applyAlignment="1">
      <alignment horizontal="left" vertical="center"/>
    </xf>
    <xf numFmtId="172" fontId="2" fillId="32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/>
    </xf>
    <xf numFmtId="172" fontId="2" fillId="34" borderId="12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 vertical="center"/>
    </xf>
    <xf numFmtId="172" fontId="2" fillId="34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172" fontId="2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196</xdr:row>
      <xdr:rowOff>9525</xdr:rowOff>
    </xdr:from>
    <xdr:to>
      <xdr:col>5</xdr:col>
      <xdr:colOff>381000</xdr:colOff>
      <xdr:row>200</xdr:row>
      <xdr:rowOff>9525</xdr:rowOff>
    </xdr:to>
    <xdr:pic>
      <xdr:nvPicPr>
        <xdr:cNvPr id="1" name="Picture 1" descr="Подпись Кудрявце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4432875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5"/>
  <sheetViews>
    <sheetView tabSelected="1" view="pageBreakPreview" zoomScale="90" zoomScaleNormal="85" zoomScaleSheetLayoutView="90" zoomScalePageLayoutView="0" workbookViewId="0" topLeftCell="A1">
      <selection activeCell="A1" sqref="A1:J1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24" customWidth="1"/>
    <col min="6" max="6" width="19.875" style="1" customWidth="1"/>
    <col min="7" max="7" width="19.75390625" style="1" customWidth="1"/>
    <col min="8" max="8" width="20.00390625" style="24" customWidth="1"/>
    <col min="9" max="9" width="20.125" style="1" customWidth="1"/>
    <col min="10" max="10" width="19.00390625" style="10" customWidth="1"/>
    <col min="11" max="16384" width="9.125" style="1" customWidth="1"/>
  </cols>
  <sheetData>
    <row r="1" spans="1:10" ht="35.25" customHeight="1">
      <c r="A1" s="89" t="s">
        <v>97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 customHeight="1">
      <c r="A2" s="25"/>
      <c r="B2" s="25"/>
      <c r="C2" s="25"/>
      <c r="D2" s="25"/>
      <c r="E2" s="25"/>
      <c r="F2" s="25"/>
      <c r="G2" s="25"/>
      <c r="H2" s="25"/>
      <c r="I2" s="25"/>
      <c r="J2" s="2"/>
    </row>
    <row r="3" spans="1:10" ht="69.75" customHeight="1">
      <c r="A3" s="26" t="s">
        <v>16</v>
      </c>
      <c r="B3" s="26" t="s">
        <v>17</v>
      </c>
      <c r="C3" s="27" t="s">
        <v>24</v>
      </c>
      <c r="D3" s="27" t="s">
        <v>25</v>
      </c>
      <c r="E3" s="27" t="s">
        <v>18</v>
      </c>
      <c r="F3" s="28" t="s">
        <v>19</v>
      </c>
      <c r="G3" s="29" t="s">
        <v>20</v>
      </c>
      <c r="H3" s="27" t="s">
        <v>21</v>
      </c>
      <c r="I3" s="28" t="s">
        <v>22</v>
      </c>
      <c r="J3" s="4" t="s">
        <v>23</v>
      </c>
    </row>
    <row r="4" spans="1:10" ht="17.25" customHeight="1">
      <c r="A4" s="90" t="s">
        <v>93</v>
      </c>
      <c r="B4" s="91"/>
      <c r="C4" s="91"/>
      <c r="D4" s="91"/>
      <c r="E4" s="91"/>
      <c r="F4" s="91"/>
      <c r="G4" s="91"/>
      <c r="H4" s="91"/>
      <c r="I4" s="92"/>
      <c r="J4" s="5"/>
    </row>
    <row r="5" spans="1:22" ht="17.25" customHeight="1">
      <c r="A5" s="85" t="s">
        <v>0</v>
      </c>
      <c r="B5" s="87" t="s">
        <v>32</v>
      </c>
      <c r="C5" s="46" t="s">
        <v>26</v>
      </c>
      <c r="D5" s="31">
        <v>16</v>
      </c>
      <c r="E5" s="42">
        <v>12.8</v>
      </c>
      <c r="F5" s="40">
        <f>E5*100/D5</f>
        <v>80</v>
      </c>
      <c r="G5" s="40">
        <f>E5/0.9</f>
        <v>14.222222222222223</v>
      </c>
      <c r="H5" s="42">
        <v>8.27</v>
      </c>
      <c r="I5" s="40">
        <f>H5*100/D5</f>
        <v>51.6875</v>
      </c>
      <c r="J5" s="41">
        <f>H5/0.9</f>
        <v>9.188888888888888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8">
      <c r="A6" s="86"/>
      <c r="B6" s="88"/>
      <c r="C6" s="30" t="s">
        <v>27</v>
      </c>
      <c r="D6" s="31">
        <v>10</v>
      </c>
      <c r="E6" s="42">
        <v>4.93</v>
      </c>
      <c r="F6" s="40">
        <f>E6*100/D6</f>
        <v>49.3</v>
      </c>
      <c r="G6" s="32">
        <f>E6/0.9</f>
        <v>5.477777777777777</v>
      </c>
      <c r="H6" s="42">
        <v>3.89</v>
      </c>
      <c r="I6" s="40">
        <f>H6*100/D6</f>
        <v>38.9</v>
      </c>
      <c r="J6" s="7">
        <f>H6/0.9</f>
        <v>4.322222222222222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17" customFormat="1" ht="3.75" customHeight="1">
      <c r="A7" s="12"/>
      <c r="B7" s="18"/>
      <c r="C7" s="13"/>
      <c r="D7" s="14"/>
      <c r="E7" s="14"/>
      <c r="F7" s="14"/>
      <c r="G7" s="14"/>
      <c r="H7" s="14"/>
      <c r="I7" s="14"/>
      <c r="J7" s="1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8">
      <c r="A8" s="85" t="s">
        <v>1</v>
      </c>
      <c r="B8" s="87" t="s">
        <v>31</v>
      </c>
      <c r="C8" s="30" t="s">
        <v>26</v>
      </c>
      <c r="D8" s="31">
        <v>10</v>
      </c>
      <c r="E8" s="42">
        <v>0.9</v>
      </c>
      <c r="F8" s="40">
        <f>E8*100/D8</f>
        <v>9</v>
      </c>
      <c r="G8" s="40">
        <f>E8/0.9</f>
        <v>1</v>
      </c>
      <c r="H8" s="42">
        <v>0.485</v>
      </c>
      <c r="I8" s="40">
        <f>H8*100/D8</f>
        <v>4.85</v>
      </c>
      <c r="J8" s="44">
        <f>H8/0.9</f>
        <v>0.5388888888888889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8">
      <c r="A9" s="86"/>
      <c r="B9" s="88"/>
      <c r="C9" s="30" t="s">
        <v>27</v>
      </c>
      <c r="D9" s="31">
        <v>7.5</v>
      </c>
      <c r="E9" s="42" t="s">
        <v>91</v>
      </c>
      <c r="F9" s="40"/>
      <c r="G9" s="26"/>
      <c r="H9" s="42" t="s">
        <v>91</v>
      </c>
      <c r="I9" s="40"/>
      <c r="J9" s="26" t="s">
        <v>91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s="17" customFormat="1" ht="3.75" customHeight="1">
      <c r="A10" s="12"/>
      <c r="B10" s="12"/>
      <c r="C10" s="13"/>
      <c r="D10" s="14"/>
      <c r="E10" s="14"/>
      <c r="F10" s="14"/>
      <c r="G10" s="14"/>
      <c r="H10" s="14"/>
      <c r="I10" s="14"/>
      <c r="J10" s="1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8">
      <c r="A11" s="85" t="s">
        <v>2</v>
      </c>
      <c r="B11" s="87" t="s">
        <v>33</v>
      </c>
      <c r="C11" s="30" t="s">
        <v>26</v>
      </c>
      <c r="D11" s="31">
        <v>2.5</v>
      </c>
      <c r="E11" s="42">
        <v>0.75</v>
      </c>
      <c r="F11" s="40">
        <f>E11*100/D11</f>
        <v>30</v>
      </c>
      <c r="G11" s="40">
        <f>E11/0.9</f>
        <v>0.8333333333333333</v>
      </c>
      <c r="H11" s="42">
        <v>0.44</v>
      </c>
      <c r="I11" s="40">
        <f>H11*100/D11</f>
        <v>17.6</v>
      </c>
      <c r="J11" s="44">
        <f>H11/0.9</f>
        <v>0.4888888888888889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7.25" customHeight="1">
      <c r="A12" s="86"/>
      <c r="B12" s="88"/>
      <c r="C12" s="30" t="s">
        <v>27</v>
      </c>
      <c r="D12" s="31">
        <v>2.5</v>
      </c>
      <c r="E12" s="42" t="s">
        <v>91</v>
      </c>
      <c r="F12" s="40"/>
      <c r="G12" s="32"/>
      <c r="H12" s="42" t="s">
        <v>91</v>
      </c>
      <c r="I12" s="40"/>
      <c r="J12" s="7" t="s">
        <v>91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s="17" customFormat="1" ht="3.75" customHeight="1">
      <c r="A13" s="12"/>
      <c r="B13" s="18"/>
      <c r="C13" s="13"/>
      <c r="D13" s="14"/>
      <c r="E13" s="14"/>
      <c r="F13" s="14"/>
      <c r="G13" s="14"/>
      <c r="H13" s="14"/>
      <c r="I13" s="14"/>
      <c r="J13" s="1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8">
      <c r="A14" s="85" t="s">
        <v>3</v>
      </c>
      <c r="B14" s="87" t="s">
        <v>34</v>
      </c>
      <c r="C14" s="30" t="s">
        <v>26</v>
      </c>
      <c r="D14" s="31">
        <v>1.6</v>
      </c>
      <c r="E14" s="42">
        <v>0.05</v>
      </c>
      <c r="F14" s="40">
        <f>E14*100/D14</f>
        <v>3.125</v>
      </c>
      <c r="G14" s="32">
        <f>E14/0.9</f>
        <v>0.05555555555555556</v>
      </c>
      <c r="H14" s="42">
        <v>0.07</v>
      </c>
      <c r="I14" s="40">
        <f>H14*100/D14</f>
        <v>4.375</v>
      </c>
      <c r="J14" s="7">
        <f>H14/0.9</f>
        <v>0.07777777777777778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8">
      <c r="A15" s="86"/>
      <c r="B15" s="88"/>
      <c r="C15" s="30" t="s">
        <v>27</v>
      </c>
      <c r="D15" s="31">
        <v>1.8</v>
      </c>
      <c r="E15" s="42" t="s">
        <v>91</v>
      </c>
      <c r="F15" s="40"/>
      <c r="G15" s="32"/>
      <c r="H15" s="42" t="s">
        <v>91</v>
      </c>
      <c r="I15" s="40"/>
      <c r="J15" s="7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17" customFormat="1" ht="3.75" customHeight="1">
      <c r="A16" s="12"/>
      <c r="B16" s="18"/>
      <c r="C16" s="13"/>
      <c r="D16" s="14"/>
      <c r="E16" s="14"/>
      <c r="F16" s="14"/>
      <c r="G16" s="14"/>
      <c r="H16" s="14"/>
      <c r="I16" s="14"/>
      <c r="J16" s="14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8">
      <c r="A17" s="85" t="s">
        <v>4</v>
      </c>
      <c r="B17" s="87" t="s">
        <v>35</v>
      </c>
      <c r="C17" s="30" t="s">
        <v>26</v>
      </c>
      <c r="D17" s="31">
        <v>1.6</v>
      </c>
      <c r="E17" s="42" t="s">
        <v>91</v>
      </c>
      <c r="F17" s="40"/>
      <c r="G17" s="32"/>
      <c r="H17" s="42" t="s">
        <v>91</v>
      </c>
      <c r="I17" s="40"/>
      <c r="J17" s="7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8">
      <c r="A18" s="86"/>
      <c r="B18" s="88"/>
      <c r="C18" s="30" t="s">
        <v>27</v>
      </c>
      <c r="D18" s="31">
        <v>1.6</v>
      </c>
      <c r="E18" s="42">
        <v>0.2</v>
      </c>
      <c r="F18" s="40">
        <f>E18*100/D18</f>
        <v>12.5</v>
      </c>
      <c r="G18" s="32">
        <f>E18/0.9</f>
        <v>0.22222222222222224</v>
      </c>
      <c r="H18" s="42">
        <v>0.04</v>
      </c>
      <c r="I18" s="40">
        <f>H18*100/D18</f>
        <v>2.5</v>
      </c>
      <c r="J18" s="7">
        <f>H18/0.9</f>
        <v>0.044444444444444446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3.75" customHeight="1">
      <c r="A19" s="12"/>
      <c r="B19" s="18"/>
      <c r="C19" s="13"/>
      <c r="D19" s="14"/>
      <c r="E19" s="14"/>
      <c r="F19" s="14"/>
      <c r="G19" s="14"/>
      <c r="H19" s="14"/>
      <c r="I19" s="14"/>
      <c r="J19" s="1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8">
      <c r="A20" s="85" t="s">
        <v>5</v>
      </c>
      <c r="B20" s="87" t="s">
        <v>36</v>
      </c>
      <c r="C20" s="30" t="s">
        <v>26</v>
      </c>
      <c r="D20" s="31">
        <v>1.6</v>
      </c>
      <c r="E20" s="42" t="s">
        <v>91</v>
      </c>
      <c r="F20" s="40"/>
      <c r="G20" s="32"/>
      <c r="H20" s="42" t="s">
        <v>91</v>
      </c>
      <c r="I20" s="40"/>
      <c r="J20" s="7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18">
      <c r="A21" s="86"/>
      <c r="B21" s="88"/>
      <c r="C21" s="30" t="s">
        <v>27</v>
      </c>
      <c r="D21" s="31">
        <v>1.6</v>
      </c>
      <c r="E21" s="42">
        <v>0.38</v>
      </c>
      <c r="F21" s="40">
        <f>E21*100/D21</f>
        <v>23.75</v>
      </c>
      <c r="G21" s="32">
        <f>E21/0.9</f>
        <v>0.4222222222222222</v>
      </c>
      <c r="H21" s="42">
        <v>0.22</v>
      </c>
      <c r="I21" s="40">
        <f>H21*100/D21</f>
        <v>13.75</v>
      </c>
      <c r="J21" s="7">
        <f>H21/0.9</f>
        <v>0.24444444444444444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s="17" customFormat="1" ht="3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18">
      <c r="A23" s="85" t="s">
        <v>6</v>
      </c>
      <c r="B23" s="87" t="s">
        <v>37</v>
      </c>
      <c r="C23" s="30" t="s">
        <v>26</v>
      </c>
      <c r="D23" s="31">
        <v>2.5</v>
      </c>
      <c r="E23" s="42" t="s">
        <v>91</v>
      </c>
      <c r="F23" s="40"/>
      <c r="G23" s="32"/>
      <c r="H23" s="42" t="s">
        <v>91</v>
      </c>
      <c r="I23" s="40"/>
      <c r="J23" s="7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8">
      <c r="A24" s="86"/>
      <c r="B24" s="88"/>
      <c r="C24" s="30" t="s">
        <v>27</v>
      </c>
      <c r="D24" s="31">
        <v>2.5</v>
      </c>
      <c r="E24" s="42">
        <v>0.59</v>
      </c>
      <c r="F24" s="40">
        <f>E24*100/D24</f>
        <v>23.6</v>
      </c>
      <c r="G24" s="32">
        <f>E24/0.9</f>
        <v>0.6555555555555556</v>
      </c>
      <c r="H24" s="42">
        <v>0.19</v>
      </c>
      <c r="I24" s="40">
        <f>H24*100/D24</f>
        <v>7.6</v>
      </c>
      <c r="J24" s="7">
        <f>H24/0.9</f>
        <v>0.2111111111111111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17" customFormat="1" ht="3.75" customHeight="1">
      <c r="A25" s="12"/>
      <c r="B25" s="18"/>
      <c r="C25" s="13"/>
      <c r="D25" s="14"/>
      <c r="E25" s="14"/>
      <c r="F25" s="14"/>
      <c r="G25" s="14"/>
      <c r="H25" s="14"/>
      <c r="I25" s="14"/>
      <c r="J25" s="14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8">
      <c r="A26" s="85" t="s">
        <v>7</v>
      </c>
      <c r="B26" s="87" t="s">
        <v>38</v>
      </c>
      <c r="C26" s="30" t="s">
        <v>26</v>
      </c>
      <c r="D26" s="31">
        <v>6.3</v>
      </c>
      <c r="E26" s="42">
        <v>1.3</v>
      </c>
      <c r="F26" s="40">
        <f>E26*100/D26</f>
        <v>20.634920634920636</v>
      </c>
      <c r="G26" s="32">
        <f>E26/0.9</f>
        <v>1.4444444444444444</v>
      </c>
      <c r="H26" s="42">
        <v>0.95</v>
      </c>
      <c r="I26" s="40">
        <f>H26*100/D26</f>
        <v>15.079365079365079</v>
      </c>
      <c r="J26" s="7">
        <f>H26/0.9</f>
        <v>1.0555555555555556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18">
      <c r="A27" s="86"/>
      <c r="B27" s="88"/>
      <c r="C27" s="30" t="s">
        <v>27</v>
      </c>
      <c r="D27" s="31">
        <v>4</v>
      </c>
      <c r="E27" s="42">
        <v>3.07</v>
      </c>
      <c r="F27" s="40">
        <f>E27*100/D27</f>
        <v>76.75</v>
      </c>
      <c r="G27" s="32">
        <f>E27/0.9</f>
        <v>3.411111111111111</v>
      </c>
      <c r="H27" s="42">
        <v>2.17</v>
      </c>
      <c r="I27" s="40">
        <f>H27*100/D27</f>
        <v>54.25</v>
      </c>
      <c r="J27" s="7">
        <f>H27/0.9</f>
        <v>2.411111111111111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s="17" customFormat="1" ht="2.25" customHeight="1">
      <c r="A28" s="12"/>
      <c r="B28" s="18"/>
      <c r="C28" s="13"/>
      <c r="D28" s="14"/>
      <c r="E28" s="14"/>
      <c r="F28" s="14"/>
      <c r="G28" s="14"/>
      <c r="H28" s="14"/>
      <c r="I28" s="14"/>
      <c r="J28" s="14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18">
      <c r="A29" s="74" t="s">
        <v>8</v>
      </c>
      <c r="B29" s="76" t="s">
        <v>39</v>
      </c>
      <c r="C29" s="8" t="s">
        <v>26</v>
      </c>
      <c r="D29" s="9">
        <v>1.6</v>
      </c>
      <c r="E29" s="42" t="s">
        <v>91</v>
      </c>
      <c r="F29" s="40"/>
      <c r="G29" s="32"/>
      <c r="H29" s="42" t="s">
        <v>91</v>
      </c>
      <c r="I29" s="40"/>
      <c r="J29" s="7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8">
      <c r="A30" s="75"/>
      <c r="B30" s="77"/>
      <c r="C30" s="8" t="s">
        <v>27</v>
      </c>
      <c r="D30" s="9">
        <v>2.5</v>
      </c>
      <c r="E30" s="42">
        <v>0.32</v>
      </c>
      <c r="F30" s="40">
        <f>E30*100/D30</f>
        <v>12.8</v>
      </c>
      <c r="G30" s="32">
        <f>E30/0.9</f>
        <v>0.35555555555555557</v>
      </c>
      <c r="H30" s="42">
        <v>0.23</v>
      </c>
      <c r="I30" s="40">
        <f>H30*100/D30</f>
        <v>9.2</v>
      </c>
      <c r="J30" s="7">
        <f>H30/0.9</f>
        <v>0.25555555555555554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3.75" customHeight="1">
      <c r="A31" s="12"/>
      <c r="B31" s="18"/>
      <c r="C31" s="13"/>
      <c r="D31" s="14"/>
      <c r="E31" s="14"/>
      <c r="F31" s="14"/>
      <c r="G31" s="14"/>
      <c r="H31" s="14"/>
      <c r="I31" s="14"/>
      <c r="J31" s="14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ht="18">
      <c r="A32" s="74" t="s">
        <v>9</v>
      </c>
      <c r="B32" s="76" t="s">
        <v>40</v>
      </c>
      <c r="C32" s="8" t="s">
        <v>26</v>
      </c>
      <c r="D32" s="9">
        <v>1.6</v>
      </c>
      <c r="E32" s="42" t="s">
        <v>91</v>
      </c>
      <c r="F32" s="40"/>
      <c r="G32" s="32"/>
      <c r="H32" s="42" t="s">
        <v>91</v>
      </c>
      <c r="I32" s="40"/>
      <c r="J32" s="7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ht="18">
      <c r="A33" s="75"/>
      <c r="B33" s="77"/>
      <c r="C33" s="8" t="s">
        <v>27</v>
      </c>
      <c r="D33" s="9">
        <v>1.6</v>
      </c>
      <c r="E33" s="42">
        <v>0.39</v>
      </c>
      <c r="F33" s="40">
        <f>E33*100/D33</f>
        <v>24.375</v>
      </c>
      <c r="G33" s="32">
        <f>E33/0.9</f>
        <v>0.43333333333333335</v>
      </c>
      <c r="H33" s="42">
        <v>0.13</v>
      </c>
      <c r="I33" s="40">
        <f>H33*100/D33</f>
        <v>8.125</v>
      </c>
      <c r="J33" s="7">
        <f>H33/0.9</f>
        <v>0.14444444444444446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17" customFormat="1" ht="3.75" customHeight="1">
      <c r="A34" s="12"/>
      <c r="B34" s="18"/>
      <c r="C34" s="13"/>
      <c r="D34" s="14"/>
      <c r="E34" s="14"/>
      <c r="F34" s="14"/>
      <c r="G34" s="14"/>
      <c r="H34" s="14"/>
      <c r="I34" s="14"/>
      <c r="J34" s="1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ht="18">
      <c r="A35" s="74" t="s">
        <v>10</v>
      </c>
      <c r="B35" s="76" t="s">
        <v>41</v>
      </c>
      <c r="C35" s="8" t="s">
        <v>26</v>
      </c>
      <c r="D35" s="9">
        <v>1</v>
      </c>
      <c r="E35" s="42" t="s">
        <v>91</v>
      </c>
      <c r="F35" s="40"/>
      <c r="G35" s="32"/>
      <c r="H35" s="42" t="s">
        <v>91</v>
      </c>
      <c r="I35" s="40"/>
      <c r="J35" s="7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ht="18">
      <c r="A36" s="75"/>
      <c r="B36" s="77"/>
      <c r="C36" s="8" t="s">
        <v>27</v>
      </c>
      <c r="D36" s="9">
        <v>1</v>
      </c>
      <c r="E36" s="42">
        <v>0.05</v>
      </c>
      <c r="F36" s="40">
        <f>E36*100/D36</f>
        <v>5</v>
      </c>
      <c r="G36" s="32">
        <f>E36/0.9</f>
        <v>0.05555555555555556</v>
      </c>
      <c r="H36" s="42">
        <v>0.01</v>
      </c>
      <c r="I36" s="40">
        <f>H36*100/D36</f>
        <v>1</v>
      </c>
      <c r="J36" s="7">
        <f>H36/0.9</f>
        <v>0.011111111111111112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3.75" customHeight="1">
      <c r="A37" s="12"/>
      <c r="B37" s="18"/>
      <c r="C37" s="13"/>
      <c r="D37" s="14"/>
      <c r="E37" s="14"/>
      <c r="F37" s="14"/>
      <c r="G37" s="14"/>
      <c r="H37" s="14"/>
      <c r="I37" s="14"/>
      <c r="J37" s="14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ht="18">
      <c r="A38" s="74" t="s">
        <v>11</v>
      </c>
      <c r="B38" s="76" t="s">
        <v>42</v>
      </c>
      <c r="C38" s="8" t="s">
        <v>26</v>
      </c>
      <c r="D38" s="9">
        <v>1.6</v>
      </c>
      <c r="E38" s="42">
        <v>0.08</v>
      </c>
      <c r="F38" s="40">
        <f>E38*100/D38</f>
        <v>5</v>
      </c>
      <c r="G38" s="32">
        <f>E38/0.9</f>
        <v>0.08888888888888889</v>
      </c>
      <c r="H38" s="42">
        <v>0.05</v>
      </c>
      <c r="I38" s="40">
        <f>H38*100/D38</f>
        <v>3.125</v>
      </c>
      <c r="J38" s="7">
        <f>H38/0.9</f>
        <v>0.05555555555555556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ht="18">
      <c r="A39" s="75"/>
      <c r="B39" s="77"/>
      <c r="C39" s="8" t="s">
        <v>27</v>
      </c>
      <c r="D39" s="9">
        <v>1</v>
      </c>
      <c r="E39" s="42" t="s">
        <v>91</v>
      </c>
      <c r="F39" s="40"/>
      <c r="G39" s="32"/>
      <c r="H39" s="42" t="s">
        <v>91</v>
      </c>
      <c r="I39" s="40"/>
      <c r="J39" s="7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ht="3.75" customHeight="1">
      <c r="A40" s="12"/>
      <c r="B40" s="18"/>
      <c r="C40" s="13"/>
      <c r="D40" s="14"/>
      <c r="E40" s="14"/>
      <c r="F40" s="14"/>
      <c r="G40" s="14"/>
      <c r="H40" s="14"/>
      <c r="I40" s="14"/>
      <c r="J40" s="14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ht="18">
      <c r="A41" s="74" t="s">
        <v>12</v>
      </c>
      <c r="B41" s="76" t="s">
        <v>43</v>
      </c>
      <c r="C41" s="8" t="s">
        <v>26</v>
      </c>
      <c r="D41" s="9">
        <v>1.6</v>
      </c>
      <c r="E41" s="42">
        <v>0.31</v>
      </c>
      <c r="F41" s="40">
        <f>E41*100/D41</f>
        <v>19.375</v>
      </c>
      <c r="G41" s="32">
        <f>E41/0.9</f>
        <v>0.34444444444444444</v>
      </c>
      <c r="H41" s="42">
        <v>0.21</v>
      </c>
      <c r="I41" s="40">
        <f>H41*100/D41</f>
        <v>13.125</v>
      </c>
      <c r="J41" s="7">
        <f>H41/0.9</f>
        <v>0.2333333333333333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ht="18">
      <c r="A42" s="75"/>
      <c r="B42" s="77"/>
      <c r="C42" s="8" t="s">
        <v>27</v>
      </c>
      <c r="D42" s="9">
        <v>1.6</v>
      </c>
      <c r="E42" s="42" t="s">
        <v>91</v>
      </c>
      <c r="F42" s="40"/>
      <c r="G42" s="32"/>
      <c r="H42" s="42" t="s">
        <v>91</v>
      </c>
      <c r="I42" s="40"/>
      <c r="J42" s="7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3.75" customHeight="1">
      <c r="A43" s="12"/>
      <c r="B43" s="18"/>
      <c r="C43" s="13"/>
      <c r="D43" s="14"/>
      <c r="E43" s="14"/>
      <c r="F43" s="14"/>
      <c r="G43" s="14"/>
      <c r="H43" s="14"/>
      <c r="I43" s="14"/>
      <c r="J43" s="14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18">
      <c r="A44" s="74" t="s">
        <v>13</v>
      </c>
      <c r="B44" s="76" t="s">
        <v>44</v>
      </c>
      <c r="C44" s="8" t="s">
        <v>26</v>
      </c>
      <c r="D44" s="9">
        <v>2.5</v>
      </c>
      <c r="E44" s="42" t="s">
        <v>91</v>
      </c>
      <c r="F44" s="40"/>
      <c r="G44" s="32"/>
      <c r="H44" s="42" t="s">
        <v>91</v>
      </c>
      <c r="I44" s="40"/>
      <c r="J44" s="7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ht="18">
      <c r="A45" s="75"/>
      <c r="B45" s="77"/>
      <c r="C45" s="8" t="s">
        <v>27</v>
      </c>
      <c r="D45" s="9">
        <v>2.5</v>
      </c>
      <c r="E45" s="42">
        <v>0.31</v>
      </c>
      <c r="F45" s="40">
        <f>E45*100/D45</f>
        <v>12.4</v>
      </c>
      <c r="G45" s="32">
        <f>E45/0.9</f>
        <v>0.34444444444444444</v>
      </c>
      <c r="H45" s="42">
        <v>0.2</v>
      </c>
      <c r="I45" s="40">
        <f>H45*100/D45</f>
        <v>8</v>
      </c>
      <c r="J45" s="7">
        <f>H45/0.9</f>
        <v>0.22222222222222224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3.75" customHeight="1">
      <c r="A46" s="12"/>
      <c r="B46" s="18"/>
      <c r="C46" s="13"/>
      <c r="D46" s="14"/>
      <c r="E46" s="15"/>
      <c r="F46" s="14"/>
      <c r="G46" s="14"/>
      <c r="H46" s="14"/>
      <c r="I46" s="14"/>
      <c r="J46" s="14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8">
      <c r="A47" s="8"/>
      <c r="B47" s="47" t="s">
        <v>45</v>
      </c>
      <c r="C47" s="8"/>
      <c r="D47" s="48">
        <f>D5+D6+D8+D11+D14+D18+D21+D24+D26+D27+D30+D33+D36+D38+D41+D45</f>
        <v>66.9</v>
      </c>
      <c r="E47" s="34">
        <v>25.76</v>
      </c>
      <c r="F47" s="48">
        <f>E47*100/D47</f>
        <v>38.50523168908819</v>
      </c>
      <c r="G47" s="49">
        <f>E47/0.9</f>
        <v>28.622222222222224</v>
      </c>
      <c r="H47" s="34">
        <v>17.51</v>
      </c>
      <c r="I47" s="48">
        <f>H47*100/D47</f>
        <v>26.173393124065772</v>
      </c>
      <c r="J47" s="49">
        <f>H47/0.9</f>
        <v>19.455555555555556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18" hidden="1">
      <c r="A48" s="8"/>
      <c r="B48" s="8"/>
      <c r="C48" s="8"/>
      <c r="D48" s="11"/>
      <c r="E48" s="34"/>
      <c r="F48" s="9"/>
      <c r="G48" s="8"/>
      <c r="H48" s="34"/>
      <c r="I48" s="9"/>
      <c r="J48" s="7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21.75" customHeight="1">
      <c r="A49" s="93" t="s">
        <v>94</v>
      </c>
      <c r="B49" s="93"/>
      <c r="C49" s="93"/>
      <c r="D49" s="93"/>
      <c r="E49" s="93"/>
      <c r="F49" s="93"/>
      <c r="G49" s="93"/>
      <c r="H49" s="93"/>
      <c r="I49" s="93"/>
      <c r="J49" s="7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8">
      <c r="A50" s="80" t="s">
        <v>0</v>
      </c>
      <c r="B50" s="78" t="s">
        <v>46</v>
      </c>
      <c r="C50" s="50" t="s">
        <v>26</v>
      </c>
      <c r="D50" s="9">
        <v>16</v>
      </c>
      <c r="E50" s="42">
        <v>1.12</v>
      </c>
      <c r="F50" s="31">
        <f>E50*100/D50</f>
        <v>7.000000000000001</v>
      </c>
      <c r="G50" s="32">
        <f>E50/0.9</f>
        <v>1.2444444444444445</v>
      </c>
      <c r="H50" s="42">
        <v>1.09</v>
      </c>
      <c r="I50" s="6">
        <f>H50*100/D50</f>
        <v>6.812500000000001</v>
      </c>
      <c r="J50" s="7">
        <f>H50/0.9</f>
        <v>1.2111111111111112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8">
      <c r="A51" s="81"/>
      <c r="B51" s="79"/>
      <c r="C51" s="51" t="s">
        <v>27</v>
      </c>
      <c r="D51" s="6">
        <v>16</v>
      </c>
      <c r="E51" s="42">
        <v>7</v>
      </c>
      <c r="F51" s="31">
        <f>E51*100/D51</f>
        <v>43.75</v>
      </c>
      <c r="G51" s="32">
        <f>E51/0.9</f>
        <v>7.777777777777778</v>
      </c>
      <c r="H51" s="42">
        <v>3.63</v>
      </c>
      <c r="I51" s="6">
        <f>H51*100/D51</f>
        <v>22.6875</v>
      </c>
      <c r="J51" s="7">
        <f>H51/0.9</f>
        <v>4.033333333333333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3.75" customHeight="1">
      <c r="A52" s="12"/>
      <c r="B52" s="18"/>
      <c r="C52" s="20"/>
      <c r="D52" s="14"/>
      <c r="E52" s="14"/>
      <c r="F52" s="14"/>
      <c r="G52" s="14"/>
      <c r="H52" s="14"/>
      <c r="I52" s="14"/>
      <c r="J52" s="16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8">
      <c r="A53" s="80" t="s">
        <v>1</v>
      </c>
      <c r="B53" s="78" t="s">
        <v>47</v>
      </c>
      <c r="C53" s="51" t="s">
        <v>26</v>
      </c>
      <c r="D53" s="6">
        <v>6.3</v>
      </c>
      <c r="E53" s="42" t="s">
        <v>91</v>
      </c>
      <c r="F53" s="31"/>
      <c r="G53" s="32"/>
      <c r="H53" s="42" t="s">
        <v>91</v>
      </c>
      <c r="I53" s="6"/>
      <c r="J53" s="6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8">
      <c r="A54" s="81"/>
      <c r="B54" s="79"/>
      <c r="C54" s="51" t="s">
        <v>27</v>
      </c>
      <c r="D54" s="6">
        <v>6.3</v>
      </c>
      <c r="E54" s="42">
        <v>2.69</v>
      </c>
      <c r="F54" s="31">
        <f>E54*100/D54</f>
        <v>42.6984126984127</v>
      </c>
      <c r="G54" s="32">
        <f>E54/0.9</f>
        <v>2.988888888888889</v>
      </c>
      <c r="H54" s="42">
        <v>2.55</v>
      </c>
      <c r="I54" s="6">
        <f>H54*100/D54</f>
        <v>40.476190476190474</v>
      </c>
      <c r="J54" s="7">
        <f>H54/0.9</f>
        <v>2.833333333333333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7" customFormat="1" ht="3.75" customHeight="1">
      <c r="A55" s="12"/>
      <c r="B55" s="18"/>
      <c r="C55" s="20"/>
      <c r="D55" s="14"/>
      <c r="E55" s="14"/>
      <c r="F55" s="14"/>
      <c r="G55" s="14"/>
      <c r="H55" s="14"/>
      <c r="I55" s="14"/>
      <c r="J55" s="16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8">
      <c r="A56" s="80" t="s">
        <v>2</v>
      </c>
      <c r="B56" s="78" t="s">
        <v>48</v>
      </c>
      <c r="C56" s="51" t="s">
        <v>27</v>
      </c>
      <c r="D56" s="6">
        <v>10</v>
      </c>
      <c r="E56" s="42" t="s">
        <v>91</v>
      </c>
      <c r="F56" s="31"/>
      <c r="G56" s="40"/>
      <c r="H56" s="42" t="s">
        <v>91</v>
      </c>
      <c r="I56" s="6"/>
      <c r="J56" s="5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8">
      <c r="A57" s="81"/>
      <c r="B57" s="79"/>
      <c r="C57" s="51" t="s">
        <v>26</v>
      </c>
      <c r="D57" s="6">
        <v>10</v>
      </c>
      <c r="E57" s="42">
        <v>0.1</v>
      </c>
      <c r="F57" s="31">
        <f>E57*100/D57</f>
        <v>1</v>
      </c>
      <c r="G57" s="40">
        <f>E57/0.9</f>
        <v>0.11111111111111112</v>
      </c>
      <c r="H57" s="42">
        <v>0.05</v>
      </c>
      <c r="I57" s="6">
        <f>H57*100/D57</f>
        <v>0.5</v>
      </c>
      <c r="J57" s="52">
        <f>H57/0.9</f>
        <v>0.05555555555555556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3" customHeight="1">
      <c r="A58" s="12"/>
      <c r="B58" s="18"/>
      <c r="C58" s="20"/>
      <c r="D58" s="14"/>
      <c r="E58" s="14"/>
      <c r="F58" s="14"/>
      <c r="G58" s="14"/>
      <c r="H58" s="14"/>
      <c r="I58" s="14"/>
      <c r="J58" s="16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8">
      <c r="A59" s="80" t="s">
        <v>3</v>
      </c>
      <c r="B59" s="78" t="s">
        <v>49</v>
      </c>
      <c r="C59" s="51" t="s">
        <v>26</v>
      </c>
      <c r="D59" s="6">
        <v>10</v>
      </c>
      <c r="E59" s="42" t="s">
        <v>91</v>
      </c>
      <c r="F59" s="31"/>
      <c r="G59" s="40"/>
      <c r="H59" s="42" t="s">
        <v>91</v>
      </c>
      <c r="I59" s="6"/>
      <c r="J59" s="40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8">
      <c r="A60" s="81"/>
      <c r="B60" s="79"/>
      <c r="C60" s="51" t="s">
        <v>27</v>
      </c>
      <c r="D60" s="6">
        <v>10</v>
      </c>
      <c r="E60" s="42">
        <v>4.03</v>
      </c>
      <c r="F60" s="31">
        <f>E60*100/D60</f>
        <v>40.3</v>
      </c>
      <c r="G60" s="32">
        <f>E60/0.9</f>
        <v>4.477777777777778</v>
      </c>
      <c r="H60" s="42">
        <v>3.66</v>
      </c>
      <c r="I60" s="6">
        <f>H60*100/D60</f>
        <v>36.6</v>
      </c>
      <c r="J60" s="32">
        <f>H60/0.9</f>
        <v>4.066666666666666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.5" customHeight="1">
      <c r="A61" s="12"/>
      <c r="B61" s="18"/>
      <c r="C61" s="20"/>
      <c r="D61" s="14"/>
      <c r="E61" s="14"/>
      <c r="F61" s="14"/>
      <c r="G61" s="14"/>
      <c r="H61" s="14"/>
      <c r="I61" s="14"/>
      <c r="J61" s="14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7" customFormat="1" ht="22.5" customHeight="1">
      <c r="A62" s="80" t="s">
        <v>4</v>
      </c>
      <c r="B62" s="78" t="s">
        <v>50</v>
      </c>
      <c r="C62" s="51" t="s">
        <v>26</v>
      </c>
      <c r="D62" s="6">
        <v>1.6</v>
      </c>
      <c r="E62" s="42">
        <v>2.1</v>
      </c>
      <c r="F62" s="31">
        <f>E62*100/D62</f>
        <v>131.25</v>
      </c>
      <c r="G62" s="32">
        <f>E62/0.9</f>
        <v>2.3333333333333335</v>
      </c>
      <c r="H62" s="42">
        <v>1.9</v>
      </c>
      <c r="I62" s="6">
        <f>H62*100/D62</f>
        <v>118.75</v>
      </c>
      <c r="J62" s="7">
        <f>H62/0.9</f>
        <v>2.111111111111111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ht="19.5" customHeight="1">
      <c r="A63" s="81"/>
      <c r="B63" s="79"/>
      <c r="C63" s="51" t="s">
        <v>27</v>
      </c>
      <c r="D63" s="6">
        <v>1.6</v>
      </c>
      <c r="E63" s="42" t="s">
        <v>91</v>
      </c>
      <c r="F63" s="31"/>
      <c r="G63" s="26"/>
      <c r="H63" s="42" t="s">
        <v>91</v>
      </c>
      <c r="I63" s="6"/>
      <c r="J63" s="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ht="3.75" customHeight="1">
      <c r="A64" s="12"/>
      <c r="B64" s="18"/>
      <c r="C64" s="20"/>
      <c r="D64" s="14"/>
      <c r="E64" s="14"/>
      <c r="F64" s="14"/>
      <c r="G64" s="14"/>
      <c r="H64" s="14"/>
      <c r="I64" s="14"/>
      <c r="J64" s="16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17" customFormat="1" ht="18.75" customHeight="1">
      <c r="A65" s="80" t="s">
        <v>5</v>
      </c>
      <c r="B65" s="78" t="s">
        <v>51</v>
      </c>
      <c r="C65" s="51" t="s">
        <v>26</v>
      </c>
      <c r="D65" s="6">
        <v>2.5</v>
      </c>
      <c r="E65" s="42">
        <v>2.16</v>
      </c>
      <c r="F65" s="31">
        <f>E65*100/D65</f>
        <v>86.4</v>
      </c>
      <c r="G65" s="26">
        <f>E65/0.9</f>
        <v>2.4</v>
      </c>
      <c r="H65" s="42">
        <v>1.66</v>
      </c>
      <c r="I65" s="6">
        <f>H65*100/D65</f>
        <v>66.4</v>
      </c>
      <c r="J65" s="44">
        <f>H65/0.9</f>
        <v>1.8444444444444443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17.25" customHeight="1">
      <c r="A66" s="94"/>
      <c r="B66" s="95"/>
      <c r="C66" s="51" t="s">
        <v>27</v>
      </c>
      <c r="D66" s="6">
        <v>1.6</v>
      </c>
      <c r="E66" s="42" t="s">
        <v>91</v>
      </c>
      <c r="F66" s="31"/>
      <c r="G66" s="40"/>
      <c r="H66" s="42" t="s">
        <v>91</v>
      </c>
      <c r="I66" s="6"/>
      <c r="J66" s="7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26.25" customHeight="1" hidden="1">
      <c r="A67" s="81"/>
      <c r="B67" s="79"/>
      <c r="C67" s="51"/>
      <c r="D67" s="6"/>
      <c r="E67" s="42"/>
      <c r="F67" s="31" t="e">
        <f>E67*100/D67</f>
        <v>#DIV/0!</v>
      </c>
      <c r="G67" s="26"/>
      <c r="H67" s="42"/>
      <c r="I67" s="6" t="e">
        <f>H67*100/D67</f>
        <v>#DIV/0!</v>
      </c>
      <c r="J67" s="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7" customFormat="1" ht="3.75" customHeight="1">
      <c r="A68" s="15"/>
      <c r="B68" s="20"/>
      <c r="C68" s="53"/>
      <c r="D68" s="54"/>
      <c r="E68" s="54"/>
      <c r="F68" s="54"/>
      <c r="G68" s="54"/>
      <c r="H68" s="54"/>
      <c r="I68" s="54"/>
      <c r="J68" s="15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24.75" customHeight="1">
      <c r="A69" s="80" t="s">
        <v>6</v>
      </c>
      <c r="B69" s="78" t="s">
        <v>52</v>
      </c>
      <c r="C69" s="45" t="s">
        <v>26</v>
      </c>
      <c r="D69" s="55">
        <v>1</v>
      </c>
      <c r="E69" s="42" t="s">
        <v>91</v>
      </c>
      <c r="F69" s="31"/>
      <c r="G69" s="40"/>
      <c r="H69" s="42" t="s">
        <v>91</v>
      </c>
      <c r="I69" s="6"/>
      <c r="J69" s="40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6.5" customHeight="1">
      <c r="A70" s="94"/>
      <c r="B70" s="95"/>
      <c r="C70" s="45" t="s">
        <v>27</v>
      </c>
      <c r="D70" s="55">
        <v>2.5</v>
      </c>
      <c r="E70" s="42">
        <v>2.37</v>
      </c>
      <c r="F70" s="31">
        <f>E70*100/D70</f>
        <v>94.8</v>
      </c>
      <c r="G70" s="32">
        <f>E70/0.9</f>
        <v>2.6333333333333333</v>
      </c>
      <c r="H70" s="42">
        <v>2.05</v>
      </c>
      <c r="I70" s="6">
        <f>H70*100/D70</f>
        <v>81.99999999999999</v>
      </c>
      <c r="J70" s="32">
        <f>H70/0.9</f>
        <v>2.2777777777777777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17" customFormat="1" ht="6.75" customHeight="1" hidden="1">
      <c r="A71" s="81"/>
      <c r="B71" s="79"/>
      <c r="C71" s="45"/>
      <c r="D71" s="55"/>
      <c r="E71" s="42"/>
      <c r="F71" s="31" t="e">
        <f>E71*100/D71</f>
        <v>#DIV/0!</v>
      </c>
      <c r="G71" s="26"/>
      <c r="H71" s="42"/>
      <c r="I71" s="6" t="e">
        <f>H71*100/D71</f>
        <v>#DIV/0!</v>
      </c>
      <c r="J71" s="26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3" customHeight="1">
      <c r="A72" s="12"/>
      <c r="B72" s="18"/>
      <c r="C72" s="53"/>
      <c r="D72" s="54"/>
      <c r="E72" s="54"/>
      <c r="F72" s="54"/>
      <c r="G72" s="54"/>
      <c r="H72" s="54"/>
      <c r="I72" s="54"/>
      <c r="J72" s="15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ht="18">
      <c r="A73" s="80" t="s">
        <v>7</v>
      </c>
      <c r="B73" s="78" t="s">
        <v>53</v>
      </c>
      <c r="C73" s="45" t="s">
        <v>26</v>
      </c>
      <c r="D73" s="55">
        <v>2.5</v>
      </c>
      <c r="E73" s="42" t="s">
        <v>91</v>
      </c>
      <c r="F73" s="31"/>
      <c r="G73" s="31"/>
      <c r="H73" s="42" t="s">
        <v>91</v>
      </c>
      <c r="I73" s="6"/>
      <c r="J73" s="31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7" customFormat="1" ht="20.25" customHeight="1">
      <c r="A74" s="81"/>
      <c r="B74" s="79"/>
      <c r="C74" s="51" t="s">
        <v>27</v>
      </c>
      <c r="D74" s="6">
        <v>1</v>
      </c>
      <c r="E74" s="42">
        <v>0.19</v>
      </c>
      <c r="F74" s="31">
        <f>E74*100/D74</f>
        <v>19</v>
      </c>
      <c r="G74" s="32">
        <f>E74/0.9</f>
        <v>0.2111111111111111</v>
      </c>
      <c r="H74" s="42">
        <v>0.16</v>
      </c>
      <c r="I74" s="6">
        <f>H74*100/D74</f>
        <v>16</v>
      </c>
      <c r="J74" s="7">
        <f>H74/0.9</f>
        <v>0.17777777777777778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7" customFormat="1" ht="3" customHeight="1">
      <c r="A75" s="12"/>
      <c r="B75" s="18"/>
      <c r="C75" s="20"/>
      <c r="D75" s="14"/>
      <c r="E75" s="14"/>
      <c r="F75" s="14"/>
      <c r="G75" s="14"/>
      <c r="H75" s="14"/>
      <c r="I75" s="14"/>
      <c r="J75" s="15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ht="18">
      <c r="A76" s="74" t="s">
        <v>8</v>
      </c>
      <c r="B76" s="76" t="s">
        <v>54</v>
      </c>
      <c r="C76" s="51" t="s">
        <v>26</v>
      </c>
      <c r="D76" s="6">
        <v>4</v>
      </c>
      <c r="E76" s="42">
        <v>3.05</v>
      </c>
      <c r="F76" s="31">
        <f>E76*100/D76</f>
        <v>76.25</v>
      </c>
      <c r="G76" s="31">
        <f>E76/0.9</f>
        <v>3.3888888888888884</v>
      </c>
      <c r="H76" s="42">
        <v>2.58</v>
      </c>
      <c r="I76" s="6">
        <f>H76*100/D76</f>
        <v>64.5</v>
      </c>
      <c r="J76" s="9">
        <f>H76/0.9</f>
        <v>2.8666666666666667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ht="18">
      <c r="A77" s="75"/>
      <c r="B77" s="77"/>
      <c r="C77" s="50" t="s">
        <v>27</v>
      </c>
      <c r="D77" s="9">
        <v>2.5</v>
      </c>
      <c r="E77" s="42">
        <v>0.88</v>
      </c>
      <c r="F77" s="31">
        <f>E77*100/D77</f>
        <v>35.2</v>
      </c>
      <c r="G77" s="32">
        <f>E77/0.9</f>
        <v>0.9777777777777777</v>
      </c>
      <c r="H77" s="42">
        <v>0.65</v>
      </c>
      <c r="I77" s="6">
        <f>H77*100/D77</f>
        <v>26</v>
      </c>
      <c r="J77" s="7">
        <f>H77/0.9</f>
        <v>0.7222222222222222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ht="2.25" customHeight="1">
      <c r="A78" s="12"/>
      <c r="B78" s="18"/>
      <c r="C78" s="20"/>
      <c r="D78" s="14"/>
      <c r="E78" s="42"/>
      <c r="F78" s="31"/>
      <c r="G78" s="32"/>
      <c r="H78" s="42"/>
      <c r="I78" s="6"/>
      <c r="J78" s="7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8">
      <c r="A79" s="74" t="s">
        <v>9</v>
      </c>
      <c r="B79" s="76" t="s">
        <v>55</v>
      </c>
      <c r="C79" s="50" t="s">
        <v>26</v>
      </c>
      <c r="D79" s="9">
        <v>1.8</v>
      </c>
      <c r="E79" s="42" t="s">
        <v>91</v>
      </c>
      <c r="F79" s="31"/>
      <c r="G79" s="26"/>
      <c r="H79" s="42" t="s">
        <v>91</v>
      </c>
      <c r="I79" s="6"/>
      <c r="J79" s="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ht="18">
      <c r="A80" s="75"/>
      <c r="B80" s="77"/>
      <c r="C80" s="50" t="s">
        <v>27</v>
      </c>
      <c r="D80" s="9">
        <v>2.5</v>
      </c>
      <c r="E80" s="42">
        <v>0.75</v>
      </c>
      <c r="F80" s="31">
        <f>E80*100/D80</f>
        <v>30</v>
      </c>
      <c r="G80" s="32">
        <f>E80/0.9</f>
        <v>0.8333333333333333</v>
      </c>
      <c r="H80" s="42">
        <v>0.56</v>
      </c>
      <c r="I80" s="6">
        <f>H80*100/D80</f>
        <v>22.400000000000002</v>
      </c>
      <c r="J80" s="7">
        <f>H80/0.9</f>
        <v>0.6222222222222222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ht="2.25" customHeight="1">
      <c r="A81" s="12"/>
      <c r="B81" s="12"/>
      <c r="C81" s="20"/>
      <c r="D81" s="14"/>
      <c r="E81" s="14"/>
      <c r="F81" s="14"/>
      <c r="G81" s="14"/>
      <c r="H81" s="14"/>
      <c r="I81" s="14"/>
      <c r="J81" s="16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ht="18.75" customHeight="1">
      <c r="A82" s="74" t="s">
        <v>10</v>
      </c>
      <c r="B82" s="76" t="s">
        <v>56</v>
      </c>
      <c r="C82" s="50" t="s">
        <v>26</v>
      </c>
      <c r="D82" s="9">
        <v>1.6</v>
      </c>
      <c r="E82" s="42" t="s">
        <v>91</v>
      </c>
      <c r="F82" s="31"/>
      <c r="G82" s="31"/>
      <c r="H82" s="42" t="s">
        <v>91</v>
      </c>
      <c r="I82" s="6"/>
      <c r="J82" s="31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ht="18" customHeight="1">
      <c r="A83" s="75"/>
      <c r="B83" s="77"/>
      <c r="C83" s="50" t="s">
        <v>27</v>
      </c>
      <c r="D83" s="9">
        <v>1.6</v>
      </c>
      <c r="E83" s="42">
        <v>0.44</v>
      </c>
      <c r="F83" s="31">
        <f>E83*100/D83</f>
        <v>27.5</v>
      </c>
      <c r="G83" s="31">
        <f>E83/0.9</f>
        <v>0.4888888888888889</v>
      </c>
      <c r="H83" s="42">
        <v>0.25</v>
      </c>
      <c r="I83" s="6">
        <f>H83*100/D83</f>
        <v>15.625</v>
      </c>
      <c r="J83" s="31">
        <f>H83/0.9</f>
        <v>0.2777777777777778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ht="3" customHeight="1">
      <c r="A84" s="12"/>
      <c r="B84" s="18"/>
      <c r="C84" s="20"/>
      <c r="D84" s="14"/>
      <c r="E84" s="42"/>
      <c r="F84" s="31"/>
      <c r="G84" s="32"/>
      <c r="H84" s="42"/>
      <c r="I84" s="6"/>
      <c r="J84" s="7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ht="20.25" customHeight="1">
      <c r="A85" s="74" t="s">
        <v>11</v>
      </c>
      <c r="B85" s="76" t="s">
        <v>57</v>
      </c>
      <c r="C85" s="50" t="s">
        <v>26</v>
      </c>
      <c r="D85" s="9">
        <v>1.6</v>
      </c>
      <c r="E85" s="42" t="s">
        <v>91</v>
      </c>
      <c r="F85" s="31"/>
      <c r="G85" s="32"/>
      <c r="H85" s="42" t="s">
        <v>91</v>
      </c>
      <c r="I85" s="6"/>
      <c r="J85" s="7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ht="18">
      <c r="A86" s="75"/>
      <c r="B86" s="77"/>
      <c r="C86" s="50" t="s">
        <v>27</v>
      </c>
      <c r="D86" s="9">
        <v>1.6</v>
      </c>
      <c r="E86" s="42">
        <v>0.09</v>
      </c>
      <c r="F86" s="31">
        <f>E86*100/D86</f>
        <v>5.625</v>
      </c>
      <c r="G86" s="31">
        <f>E86/0.9</f>
        <v>0.09999999999999999</v>
      </c>
      <c r="H86" s="42">
        <v>0.04</v>
      </c>
      <c r="I86" s="6">
        <f>H86*100/D86</f>
        <v>2.5</v>
      </c>
      <c r="J86" s="31">
        <f>H86/0.9</f>
        <v>0.044444444444444446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ht="3" customHeight="1">
      <c r="A87" s="12"/>
      <c r="B87" s="18"/>
      <c r="C87" s="20"/>
      <c r="D87" s="14"/>
      <c r="E87" s="14"/>
      <c r="F87" s="14"/>
      <c r="G87" s="14"/>
      <c r="H87" s="14"/>
      <c r="I87" s="14"/>
      <c r="J87" s="16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ht="18" customHeight="1">
      <c r="A88" s="74" t="s">
        <v>12</v>
      </c>
      <c r="B88" s="76" t="s">
        <v>58</v>
      </c>
      <c r="C88" s="50" t="s">
        <v>26</v>
      </c>
      <c r="D88" s="9">
        <v>1.6</v>
      </c>
      <c r="E88" s="42" t="s">
        <v>91</v>
      </c>
      <c r="F88" s="31"/>
      <c r="G88" s="26"/>
      <c r="H88" s="42" t="s">
        <v>91</v>
      </c>
      <c r="I88" s="6"/>
      <c r="J88" s="26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ht="18">
      <c r="A89" s="75"/>
      <c r="B89" s="77"/>
      <c r="C89" s="50" t="s">
        <v>27</v>
      </c>
      <c r="D89" s="9">
        <v>1.6</v>
      </c>
      <c r="E89" s="42">
        <v>0.17</v>
      </c>
      <c r="F89" s="31">
        <f>E89*100/D89</f>
        <v>10.625</v>
      </c>
      <c r="G89" s="40">
        <f>E89/0.9</f>
        <v>0.18888888888888888</v>
      </c>
      <c r="H89" s="42">
        <v>0.15</v>
      </c>
      <c r="I89" s="6">
        <f>H89*100/D89</f>
        <v>9.375</v>
      </c>
      <c r="J89" s="40">
        <f>H89/0.9</f>
        <v>0.16666666666666666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ht="3.75" customHeight="1">
      <c r="A90" s="12"/>
      <c r="B90" s="18"/>
      <c r="C90" s="20"/>
      <c r="D90" s="14"/>
      <c r="E90" s="14"/>
      <c r="F90" s="14"/>
      <c r="G90" s="14"/>
      <c r="H90" s="14"/>
      <c r="I90" s="14"/>
      <c r="J90" s="15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ht="17.25" customHeight="1">
      <c r="A91" s="74" t="s">
        <v>13</v>
      </c>
      <c r="B91" s="76" t="s">
        <v>59</v>
      </c>
      <c r="C91" s="50" t="s">
        <v>26</v>
      </c>
      <c r="D91" s="9">
        <v>1.6</v>
      </c>
      <c r="E91" s="42" t="s">
        <v>91</v>
      </c>
      <c r="F91" s="31"/>
      <c r="G91" s="31"/>
      <c r="H91" s="42" t="s">
        <v>91</v>
      </c>
      <c r="I91" s="6"/>
      <c r="J91" s="31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8">
      <c r="A92" s="75"/>
      <c r="B92" s="77"/>
      <c r="C92" s="50" t="s">
        <v>27</v>
      </c>
      <c r="D92" s="9">
        <v>1</v>
      </c>
      <c r="E92" s="42">
        <v>0.23</v>
      </c>
      <c r="F92" s="31">
        <f>E92*100/D92</f>
        <v>23</v>
      </c>
      <c r="G92" s="31">
        <f>E92/0.9</f>
        <v>0.25555555555555554</v>
      </c>
      <c r="H92" s="42">
        <v>0.18</v>
      </c>
      <c r="I92" s="6">
        <f>H92*100/D92</f>
        <v>18</v>
      </c>
      <c r="J92" s="7">
        <f>H92/0.9</f>
        <v>0.19999999999999998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ht="3" customHeight="1">
      <c r="A93" s="12"/>
      <c r="B93" s="18"/>
      <c r="C93" s="20"/>
      <c r="D93" s="14"/>
      <c r="E93" s="14"/>
      <c r="F93" s="14"/>
      <c r="G93" s="14"/>
      <c r="H93" s="14"/>
      <c r="I93" s="14"/>
      <c r="J93" s="15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7.25" customHeight="1">
      <c r="A94" s="74" t="s">
        <v>14</v>
      </c>
      <c r="B94" s="76" t="s">
        <v>60</v>
      </c>
      <c r="C94" s="50" t="s">
        <v>26</v>
      </c>
      <c r="D94" s="9">
        <v>2.5</v>
      </c>
      <c r="E94" s="42" t="s">
        <v>91</v>
      </c>
      <c r="F94" s="31"/>
      <c r="G94" s="31"/>
      <c r="H94" s="42" t="s">
        <v>91</v>
      </c>
      <c r="I94" s="6"/>
      <c r="J94" s="31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ht="18">
      <c r="A95" s="75"/>
      <c r="B95" s="77"/>
      <c r="C95" s="50" t="s">
        <v>27</v>
      </c>
      <c r="D95" s="9">
        <v>2.5</v>
      </c>
      <c r="E95" s="42">
        <v>0.01</v>
      </c>
      <c r="F95" s="31">
        <f>E95*100/D95</f>
        <v>0.4</v>
      </c>
      <c r="G95" s="32">
        <f>E95/0.9</f>
        <v>0.011111111111111112</v>
      </c>
      <c r="H95" s="42">
        <v>0.03</v>
      </c>
      <c r="I95" s="6">
        <f>H95*100/D95</f>
        <v>1.2</v>
      </c>
      <c r="J95" s="32">
        <f>H95/0.9</f>
        <v>0.03333333333333333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3" customHeight="1">
      <c r="A96" s="12"/>
      <c r="B96" s="18"/>
      <c r="C96" s="20"/>
      <c r="D96" s="14"/>
      <c r="E96" s="14"/>
      <c r="F96" s="14"/>
      <c r="G96" s="14"/>
      <c r="H96" s="14"/>
      <c r="I96" s="14"/>
      <c r="J96" s="15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ht="15.75" customHeight="1">
      <c r="A97" s="80" t="s">
        <v>15</v>
      </c>
      <c r="B97" s="78" t="s">
        <v>61</v>
      </c>
      <c r="C97" s="50" t="s">
        <v>26</v>
      </c>
      <c r="D97" s="9">
        <v>4</v>
      </c>
      <c r="E97" s="42">
        <v>0.69</v>
      </c>
      <c r="F97" s="31">
        <f>E97*100/D97</f>
        <v>17.25</v>
      </c>
      <c r="G97" s="32">
        <f>E97/0.9</f>
        <v>0.7666666666666666</v>
      </c>
      <c r="H97" s="42">
        <v>0.44</v>
      </c>
      <c r="I97" s="6">
        <f>H97*100/D97</f>
        <v>11</v>
      </c>
      <c r="J97" s="7">
        <f>H97/0.9</f>
        <v>0.4888888888888889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ht="18">
      <c r="A98" s="81"/>
      <c r="B98" s="79"/>
      <c r="C98" s="51" t="s">
        <v>27</v>
      </c>
      <c r="D98" s="6">
        <v>4</v>
      </c>
      <c r="E98" s="42" t="s">
        <v>91</v>
      </c>
      <c r="F98" s="31"/>
      <c r="G98" s="26"/>
      <c r="H98" s="42" t="s">
        <v>91</v>
      </c>
      <c r="I98" s="6"/>
      <c r="J98" s="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ht="16.5" customHeight="1">
      <c r="A99" s="56"/>
      <c r="B99" s="57" t="s">
        <v>29</v>
      </c>
      <c r="C99" s="58"/>
      <c r="D99" s="48">
        <f>D50+D51+D53+D56+D59+D62+D66+D69+D74+D77+D80+D83+D86+D89+D92+D95+D97</f>
        <v>80.79999999999998</v>
      </c>
      <c r="E99" s="34">
        <v>28</v>
      </c>
      <c r="F99" s="59">
        <f>E99*100/D99</f>
        <v>34.65346534653466</v>
      </c>
      <c r="G99" s="60">
        <f>E99/0.9</f>
        <v>31.11111111111111</v>
      </c>
      <c r="H99" s="34">
        <v>21.62</v>
      </c>
      <c r="I99" s="48">
        <f>H99*100/D99</f>
        <v>26.757425742574263</v>
      </c>
      <c r="J99" s="49">
        <f>H99/0.9</f>
        <v>24.022222222222222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ht="3.75" customHeight="1" hidden="1">
      <c r="A100" s="8"/>
      <c r="B100" s="8"/>
      <c r="C100" s="8"/>
      <c r="D100" s="8"/>
      <c r="E100" s="34"/>
      <c r="F100" s="31"/>
      <c r="G100" s="32"/>
      <c r="H100" s="34"/>
      <c r="I100" s="9"/>
      <c r="J100" s="7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ht="18">
      <c r="A101" s="82" t="s">
        <v>95</v>
      </c>
      <c r="B101" s="83"/>
      <c r="C101" s="83"/>
      <c r="D101" s="83"/>
      <c r="E101" s="83"/>
      <c r="F101" s="83"/>
      <c r="G101" s="83"/>
      <c r="H101" s="83"/>
      <c r="I101" s="84"/>
      <c r="J101" s="7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ht="18">
      <c r="A102" s="80" t="s">
        <v>0</v>
      </c>
      <c r="B102" s="78" t="s">
        <v>62</v>
      </c>
      <c r="C102" s="50" t="s">
        <v>26</v>
      </c>
      <c r="D102" s="9">
        <v>10</v>
      </c>
      <c r="E102" s="42">
        <v>4.89</v>
      </c>
      <c r="F102" s="40">
        <f>E102*100/D102</f>
        <v>48.89999999999999</v>
      </c>
      <c r="G102" s="40">
        <f>E102/0.9</f>
        <v>5.433333333333333</v>
      </c>
      <c r="H102" s="42">
        <v>3.32</v>
      </c>
      <c r="I102" s="40">
        <f>H102*100/D102</f>
        <v>33.2</v>
      </c>
      <c r="J102" s="40">
        <f>H102/0.9</f>
        <v>3.6888888888888887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ht="18">
      <c r="A103" s="94"/>
      <c r="B103" s="95"/>
      <c r="C103" s="50" t="s">
        <v>27</v>
      </c>
      <c r="D103" s="9">
        <v>10</v>
      </c>
      <c r="E103" s="42" t="s">
        <v>91</v>
      </c>
      <c r="F103" s="40"/>
      <c r="G103" s="26"/>
      <c r="H103" s="42" t="s">
        <v>91</v>
      </c>
      <c r="I103" s="40"/>
      <c r="J103" s="26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ht="19.5" customHeight="1">
      <c r="A104" s="81"/>
      <c r="B104" s="79"/>
      <c r="C104" s="51" t="s">
        <v>28</v>
      </c>
      <c r="D104" s="6">
        <v>4</v>
      </c>
      <c r="E104" s="42" t="s">
        <v>91</v>
      </c>
      <c r="F104" s="40"/>
      <c r="G104" s="40"/>
      <c r="H104" s="42" t="s">
        <v>91</v>
      </c>
      <c r="I104" s="40"/>
      <c r="J104" s="26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ht="3.75" customHeight="1">
      <c r="A105" s="12"/>
      <c r="B105" s="18"/>
      <c r="C105" s="20"/>
      <c r="D105" s="14"/>
      <c r="E105" s="14"/>
      <c r="F105" s="14"/>
      <c r="G105" s="14"/>
      <c r="H105" s="14"/>
      <c r="I105" s="14"/>
      <c r="J105" s="15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ht="18">
      <c r="A106" s="80" t="s">
        <v>1</v>
      </c>
      <c r="B106" s="78" t="s">
        <v>63</v>
      </c>
      <c r="C106" s="51" t="s">
        <v>26</v>
      </c>
      <c r="D106" s="6">
        <v>6.3</v>
      </c>
      <c r="E106" s="42">
        <v>0.29</v>
      </c>
      <c r="F106" s="40">
        <f>E106*100/D106</f>
        <v>4.603174603174603</v>
      </c>
      <c r="G106" s="32">
        <f>E106/0.9</f>
        <v>0.3222222222222222</v>
      </c>
      <c r="H106" s="42">
        <v>0.28</v>
      </c>
      <c r="I106" s="40">
        <f>H106*100/D106</f>
        <v>4.4444444444444455</v>
      </c>
      <c r="J106" s="7">
        <f>H106/0.9</f>
        <v>0.3111111111111111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8" customHeight="1">
      <c r="A107" s="81"/>
      <c r="B107" s="79"/>
      <c r="C107" s="51" t="s">
        <v>27</v>
      </c>
      <c r="D107" s="6">
        <v>6.3</v>
      </c>
      <c r="E107" s="42" t="s">
        <v>91</v>
      </c>
      <c r="F107" s="40"/>
      <c r="G107" s="31"/>
      <c r="H107" s="42" t="s">
        <v>91</v>
      </c>
      <c r="I107" s="40"/>
      <c r="J107" s="6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3" customHeight="1">
      <c r="A108" s="12"/>
      <c r="B108" s="18"/>
      <c r="C108" s="20"/>
      <c r="D108" s="14"/>
      <c r="E108" s="14"/>
      <c r="F108" s="14"/>
      <c r="G108" s="14"/>
      <c r="H108" s="14"/>
      <c r="I108" s="14"/>
      <c r="J108" s="16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ht="18">
      <c r="A109" s="74" t="s">
        <v>2</v>
      </c>
      <c r="B109" s="76" t="s">
        <v>64</v>
      </c>
      <c r="C109" s="51" t="s">
        <v>26</v>
      </c>
      <c r="D109" s="6">
        <v>6.3</v>
      </c>
      <c r="E109" s="42">
        <v>0.57</v>
      </c>
      <c r="F109" s="40">
        <f>E109*100/D109</f>
        <v>9.047619047619047</v>
      </c>
      <c r="G109" s="31">
        <f>E109/0.9</f>
        <v>0.6333333333333333</v>
      </c>
      <c r="H109" s="42">
        <v>0.32</v>
      </c>
      <c r="I109" s="40">
        <f>H109*100/D109</f>
        <v>5.079365079365079</v>
      </c>
      <c r="J109" s="31">
        <f>H109/0.9</f>
        <v>0.35555555555555557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ht="18" customHeight="1">
      <c r="A110" s="75"/>
      <c r="B110" s="77"/>
      <c r="C110" s="50" t="s">
        <v>27</v>
      </c>
      <c r="D110" s="9">
        <v>6.3</v>
      </c>
      <c r="E110" s="42" t="s">
        <v>91</v>
      </c>
      <c r="F110" s="40"/>
      <c r="G110" s="32"/>
      <c r="H110" s="42" t="s">
        <v>91</v>
      </c>
      <c r="I110" s="40"/>
      <c r="J110" s="7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ht="3" customHeight="1">
      <c r="A111" s="12"/>
      <c r="B111" s="18"/>
      <c r="C111" s="20"/>
      <c r="D111" s="14"/>
      <c r="E111" s="14"/>
      <c r="F111" s="14"/>
      <c r="G111" s="14"/>
      <c r="H111" s="14"/>
      <c r="I111" s="14"/>
      <c r="J111" s="16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ht="18">
      <c r="A112" s="74" t="s">
        <v>3</v>
      </c>
      <c r="B112" s="76" t="s">
        <v>65</v>
      </c>
      <c r="C112" s="50" t="s">
        <v>26</v>
      </c>
      <c r="D112" s="9">
        <v>6.3</v>
      </c>
      <c r="E112" s="42" t="s">
        <v>91</v>
      </c>
      <c r="F112" s="40"/>
      <c r="G112" s="32"/>
      <c r="H112" s="42" t="s">
        <v>91</v>
      </c>
      <c r="I112" s="40"/>
      <c r="J112" s="3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ht="18" customHeight="1">
      <c r="A113" s="75"/>
      <c r="B113" s="77"/>
      <c r="C113" s="50" t="s">
        <v>27</v>
      </c>
      <c r="D113" s="9">
        <v>6.3</v>
      </c>
      <c r="E113" s="42">
        <v>0.16</v>
      </c>
      <c r="F113" s="40">
        <f>E113*100/D113</f>
        <v>2.5396825396825395</v>
      </c>
      <c r="G113" s="32">
        <f>E113/0.9</f>
        <v>0.17777777777777778</v>
      </c>
      <c r="H113" s="42">
        <v>0.19</v>
      </c>
      <c r="I113" s="40">
        <f>H113*100/D113</f>
        <v>3.015873015873016</v>
      </c>
      <c r="J113" s="32">
        <f>H113/0.9</f>
        <v>0.2111111111111111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ht="3" customHeight="1">
      <c r="A114" s="12"/>
      <c r="B114" s="18"/>
      <c r="C114" s="20"/>
      <c r="D114" s="14"/>
      <c r="E114" s="14"/>
      <c r="F114" s="14"/>
      <c r="G114" s="14"/>
      <c r="H114" s="14"/>
      <c r="I114" s="14"/>
      <c r="J114" s="14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ht="18">
      <c r="A115" s="74" t="s">
        <v>4</v>
      </c>
      <c r="B115" s="76" t="s">
        <v>66</v>
      </c>
      <c r="C115" s="50" t="s">
        <v>26</v>
      </c>
      <c r="D115" s="9">
        <v>4</v>
      </c>
      <c r="E115" s="42" t="s">
        <v>91</v>
      </c>
      <c r="F115" s="40"/>
      <c r="G115" s="32"/>
      <c r="H115" s="42" t="s">
        <v>91</v>
      </c>
      <c r="I115" s="40"/>
      <c r="J115" s="7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ht="18" customHeight="1">
      <c r="A116" s="75"/>
      <c r="B116" s="77"/>
      <c r="C116" s="50" t="s">
        <v>27</v>
      </c>
      <c r="D116" s="9">
        <v>4</v>
      </c>
      <c r="E116" s="42">
        <v>1.23</v>
      </c>
      <c r="F116" s="40">
        <f>E116*100/D116</f>
        <v>30.75</v>
      </c>
      <c r="G116" s="32">
        <f>E116/0.9</f>
        <v>1.3666666666666667</v>
      </c>
      <c r="H116" s="42">
        <v>0.35</v>
      </c>
      <c r="I116" s="40">
        <f>H116*100/D116</f>
        <v>8.75</v>
      </c>
      <c r="J116" s="7">
        <f>H116/0.9</f>
        <v>0.38888888888888884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ht="3" customHeight="1">
      <c r="A117" s="12"/>
      <c r="B117" s="18"/>
      <c r="C117" s="20"/>
      <c r="D117" s="14"/>
      <c r="E117" s="14"/>
      <c r="F117" s="14"/>
      <c r="G117" s="14"/>
      <c r="H117" s="14"/>
      <c r="I117" s="14"/>
      <c r="J117" s="15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ht="18">
      <c r="A118" s="74" t="s">
        <v>5</v>
      </c>
      <c r="B118" s="76" t="s">
        <v>67</v>
      </c>
      <c r="C118" s="50" t="s">
        <v>26</v>
      </c>
      <c r="D118" s="9">
        <v>1.6</v>
      </c>
      <c r="E118" s="42" t="s">
        <v>91</v>
      </c>
      <c r="F118" s="40"/>
      <c r="G118" s="26"/>
      <c r="H118" s="42" t="s">
        <v>91</v>
      </c>
      <c r="I118" s="40"/>
      <c r="J118" s="44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8" customHeight="1">
      <c r="A119" s="75"/>
      <c r="B119" s="77"/>
      <c r="C119" s="50" t="s">
        <v>27</v>
      </c>
      <c r="D119" s="9">
        <v>1.6</v>
      </c>
      <c r="E119" s="42">
        <v>0.09</v>
      </c>
      <c r="F119" s="40">
        <f>E119*100/D119</f>
        <v>5.625</v>
      </c>
      <c r="G119" s="26">
        <f>E119/0.9</f>
        <v>0.09999999999999999</v>
      </c>
      <c r="H119" s="42">
        <v>0.06</v>
      </c>
      <c r="I119" s="40">
        <f>H119*100/D119</f>
        <v>3.75</v>
      </c>
      <c r="J119" s="44">
        <f>H119/0.9</f>
        <v>0.06666666666666667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ht="3.75" customHeight="1">
      <c r="A120" s="12"/>
      <c r="B120" s="18"/>
      <c r="C120" s="20"/>
      <c r="D120" s="14"/>
      <c r="E120" s="14"/>
      <c r="F120" s="14"/>
      <c r="G120" s="14"/>
      <c r="H120" s="14"/>
      <c r="I120" s="14"/>
      <c r="J120" s="16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ht="18">
      <c r="A121" s="74" t="s">
        <v>6</v>
      </c>
      <c r="B121" s="76" t="s">
        <v>68</v>
      </c>
      <c r="C121" s="50" t="s">
        <v>26</v>
      </c>
      <c r="D121" s="9">
        <v>2.5</v>
      </c>
      <c r="E121" s="42" t="s">
        <v>91</v>
      </c>
      <c r="F121" s="40"/>
      <c r="G121" s="40"/>
      <c r="H121" s="42" t="s">
        <v>91</v>
      </c>
      <c r="I121" s="40"/>
      <c r="J121" s="44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ht="18" customHeight="1">
      <c r="A122" s="75"/>
      <c r="B122" s="77"/>
      <c r="C122" s="50" t="s">
        <v>27</v>
      </c>
      <c r="D122" s="9">
        <v>1.6</v>
      </c>
      <c r="E122" s="42">
        <v>0.19</v>
      </c>
      <c r="F122" s="40">
        <f>E122*100/D122</f>
        <v>11.875</v>
      </c>
      <c r="G122" s="40">
        <f>E122/0.9</f>
        <v>0.2111111111111111</v>
      </c>
      <c r="H122" s="42">
        <v>0.06</v>
      </c>
      <c r="I122" s="40">
        <f>H122*100/D122</f>
        <v>3.75</v>
      </c>
      <c r="J122" s="44">
        <f>H122/0.9</f>
        <v>0.06666666666666667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ht="3.75" customHeight="1">
      <c r="A123" s="12"/>
      <c r="B123" s="18"/>
      <c r="C123" s="20"/>
      <c r="D123" s="14"/>
      <c r="E123" s="14"/>
      <c r="F123" s="14"/>
      <c r="G123" s="14"/>
      <c r="H123" s="14"/>
      <c r="I123" s="14"/>
      <c r="J123" s="16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8">
      <c r="A124" s="74" t="s">
        <v>7</v>
      </c>
      <c r="B124" s="76" t="s">
        <v>69</v>
      </c>
      <c r="C124" s="50" t="s">
        <v>26</v>
      </c>
      <c r="D124" s="9">
        <v>1</v>
      </c>
      <c r="E124" s="42">
        <v>0.27</v>
      </c>
      <c r="F124" s="40">
        <f>E124*100/D124</f>
        <v>27</v>
      </c>
      <c r="G124" s="40">
        <f>E124/0.9</f>
        <v>0.3</v>
      </c>
      <c r="H124" s="42">
        <v>0.2</v>
      </c>
      <c r="I124" s="40">
        <f>H124*100/D124</f>
        <v>20</v>
      </c>
      <c r="J124" s="44">
        <f>H124/0.9</f>
        <v>0.22222222222222224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ht="18.75" customHeight="1">
      <c r="A125" s="75"/>
      <c r="B125" s="77"/>
      <c r="C125" s="50" t="s">
        <v>27</v>
      </c>
      <c r="D125" s="9">
        <v>1.6</v>
      </c>
      <c r="E125" s="42" t="s">
        <v>91</v>
      </c>
      <c r="F125" s="40"/>
      <c r="G125" s="26"/>
      <c r="H125" s="42" t="s">
        <v>91</v>
      </c>
      <c r="I125" s="40"/>
      <c r="J125" s="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ht="3.75" customHeight="1">
      <c r="A126" s="12"/>
      <c r="B126" s="18"/>
      <c r="C126" s="20"/>
      <c r="D126" s="14"/>
      <c r="E126" s="14"/>
      <c r="F126" s="14"/>
      <c r="G126" s="14"/>
      <c r="H126" s="14"/>
      <c r="I126" s="14"/>
      <c r="J126" s="16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ht="18">
      <c r="A127" s="74" t="s">
        <v>8</v>
      </c>
      <c r="B127" s="76" t="s">
        <v>70</v>
      </c>
      <c r="C127" s="50" t="s">
        <v>26</v>
      </c>
      <c r="D127" s="9">
        <v>1</v>
      </c>
      <c r="E127" s="42">
        <v>0.25</v>
      </c>
      <c r="F127" s="40">
        <f>E127*100/D127</f>
        <v>25</v>
      </c>
      <c r="G127" s="32">
        <f>E127/0.9</f>
        <v>0.2777777777777778</v>
      </c>
      <c r="H127" s="42">
        <v>0.03</v>
      </c>
      <c r="I127" s="40">
        <f>H127*100/D127</f>
        <v>3</v>
      </c>
      <c r="J127" s="7">
        <f>H127/0.9</f>
        <v>0.03333333333333333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ht="17.25" customHeight="1">
      <c r="A128" s="75"/>
      <c r="B128" s="77"/>
      <c r="C128" s="50" t="s">
        <v>27</v>
      </c>
      <c r="D128" s="9">
        <v>1.6</v>
      </c>
      <c r="E128" s="42" t="s">
        <v>91</v>
      </c>
      <c r="F128" s="40"/>
      <c r="G128" s="32"/>
      <c r="H128" s="42" t="s">
        <v>91</v>
      </c>
      <c r="I128" s="40"/>
      <c r="J128" s="7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4.5" customHeight="1">
      <c r="A129" s="12"/>
      <c r="B129" s="18"/>
      <c r="C129" s="20"/>
      <c r="D129" s="14"/>
      <c r="E129" s="14"/>
      <c r="F129" s="14"/>
      <c r="G129" s="14"/>
      <c r="H129" s="14"/>
      <c r="I129" s="14"/>
      <c r="J129" s="16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ht="18">
      <c r="A130" s="74" t="s">
        <v>9</v>
      </c>
      <c r="B130" s="76" t="s">
        <v>71</v>
      </c>
      <c r="C130" s="50" t="s">
        <v>26</v>
      </c>
      <c r="D130" s="9">
        <v>1.6</v>
      </c>
      <c r="E130" s="42" t="s">
        <v>91</v>
      </c>
      <c r="F130" s="40"/>
      <c r="G130" s="32"/>
      <c r="H130" s="42" t="s">
        <v>91</v>
      </c>
      <c r="I130" s="40"/>
      <c r="J130" s="7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ht="18">
      <c r="A131" s="75"/>
      <c r="B131" s="77"/>
      <c r="C131" s="50" t="s">
        <v>27</v>
      </c>
      <c r="D131" s="9">
        <v>1</v>
      </c>
      <c r="E131" s="42">
        <v>0.14</v>
      </c>
      <c r="F131" s="40">
        <f>E131*100/D131</f>
        <v>14.000000000000002</v>
      </c>
      <c r="G131" s="32">
        <f>E131/0.9</f>
        <v>0.15555555555555556</v>
      </c>
      <c r="H131" s="42">
        <v>0.07</v>
      </c>
      <c r="I131" s="40">
        <f>H131*100/D131</f>
        <v>7.000000000000001</v>
      </c>
      <c r="J131" s="7">
        <f>H131/0.9</f>
        <v>0.07777777777777778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3.75" customHeight="1">
      <c r="A132" s="12"/>
      <c r="B132" s="18"/>
      <c r="C132" s="20"/>
      <c r="D132" s="14"/>
      <c r="E132" s="14"/>
      <c r="F132" s="14"/>
      <c r="G132" s="14"/>
      <c r="H132" s="14"/>
      <c r="I132" s="14"/>
      <c r="J132" s="15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ht="18">
      <c r="A133" s="74" t="s">
        <v>10</v>
      </c>
      <c r="B133" s="76" t="s">
        <v>72</v>
      </c>
      <c r="C133" s="50" t="s">
        <v>26</v>
      </c>
      <c r="D133" s="9">
        <v>2.5</v>
      </c>
      <c r="E133" s="42" t="s">
        <v>91</v>
      </c>
      <c r="F133" s="40"/>
      <c r="G133" s="26"/>
      <c r="H133" s="42" t="s">
        <v>91</v>
      </c>
      <c r="I133" s="40"/>
      <c r="J133" s="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ht="18">
      <c r="A134" s="75"/>
      <c r="B134" s="77"/>
      <c r="C134" s="50" t="s">
        <v>27</v>
      </c>
      <c r="D134" s="9">
        <v>1.6</v>
      </c>
      <c r="E134" s="42">
        <v>0.07</v>
      </c>
      <c r="F134" s="40">
        <f>E134*100/D134</f>
        <v>4.375</v>
      </c>
      <c r="G134" s="32">
        <f>E134/0.9</f>
        <v>0.07777777777777778</v>
      </c>
      <c r="H134" s="42">
        <v>0.04</v>
      </c>
      <c r="I134" s="40">
        <f>H134*100/D134</f>
        <v>2.5</v>
      </c>
      <c r="J134" s="7">
        <f>H134/0.9</f>
        <v>0.044444444444444446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ht="3" customHeight="1">
      <c r="A135" s="12"/>
      <c r="B135" s="18"/>
      <c r="C135" s="20"/>
      <c r="D135" s="14"/>
      <c r="E135" s="14"/>
      <c r="F135" s="14"/>
      <c r="G135" s="14"/>
      <c r="H135" s="14"/>
      <c r="I135" s="14"/>
      <c r="J135" s="14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ht="17.25" customHeight="1">
      <c r="A136" s="74" t="s">
        <v>11</v>
      </c>
      <c r="B136" s="76" t="s">
        <v>73</v>
      </c>
      <c r="C136" s="50" t="s">
        <v>26</v>
      </c>
      <c r="D136" s="9">
        <v>1</v>
      </c>
      <c r="E136" s="42" t="s">
        <v>91</v>
      </c>
      <c r="F136" s="40"/>
      <c r="G136" s="32"/>
      <c r="H136" s="42" t="s">
        <v>91</v>
      </c>
      <c r="I136" s="40"/>
      <c r="J136" s="7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8">
      <c r="A137" s="75"/>
      <c r="B137" s="77"/>
      <c r="C137" s="50" t="s">
        <v>27</v>
      </c>
      <c r="D137" s="9">
        <v>2.5</v>
      </c>
      <c r="E137" s="42">
        <v>0.12</v>
      </c>
      <c r="F137" s="40">
        <f>E137*100/D137</f>
        <v>4.8</v>
      </c>
      <c r="G137" s="32">
        <f>E137/0.9</f>
        <v>0.13333333333333333</v>
      </c>
      <c r="H137" s="42">
        <v>0.03</v>
      </c>
      <c r="I137" s="40">
        <f>H137*100/D137</f>
        <v>1.2</v>
      </c>
      <c r="J137" s="7">
        <f>H137/0.9</f>
        <v>0.03333333333333333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ht="3.75" customHeight="1">
      <c r="A138" s="12"/>
      <c r="B138" s="18"/>
      <c r="C138" s="20"/>
      <c r="D138" s="14"/>
      <c r="E138" s="14"/>
      <c r="F138" s="14"/>
      <c r="G138" s="14"/>
      <c r="H138" s="14"/>
      <c r="I138" s="14"/>
      <c r="J138" s="14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ht="17.25" customHeight="1">
      <c r="A139" s="74" t="s">
        <v>12</v>
      </c>
      <c r="B139" s="76" t="s">
        <v>74</v>
      </c>
      <c r="C139" s="50" t="s">
        <v>26</v>
      </c>
      <c r="D139" s="9">
        <v>2.5</v>
      </c>
      <c r="E139" s="42" t="s">
        <v>91</v>
      </c>
      <c r="F139" s="40"/>
      <c r="G139" s="26"/>
      <c r="H139" s="42" t="s">
        <v>91</v>
      </c>
      <c r="I139" s="40"/>
      <c r="J139" s="26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ht="18">
      <c r="A140" s="75"/>
      <c r="B140" s="77"/>
      <c r="C140" s="50" t="s">
        <v>27</v>
      </c>
      <c r="D140" s="9">
        <v>2.5</v>
      </c>
      <c r="E140" s="42">
        <v>0.18</v>
      </c>
      <c r="F140" s="40">
        <f>E140*100/D140</f>
        <v>7.2</v>
      </c>
      <c r="G140" s="32">
        <f>E140/0.9</f>
        <v>0.19999999999999998</v>
      </c>
      <c r="H140" s="42">
        <v>0.14</v>
      </c>
      <c r="I140" s="40">
        <f>H140*100/D140</f>
        <v>5.6000000000000005</v>
      </c>
      <c r="J140" s="32">
        <f>H140/0.9</f>
        <v>0.15555555555555556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ht="3" customHeight="1">
      <c r="A141" s="12"/>
      <c r="B141" s="18"/>
      <c r="C141" s="20"/>
      <c r="D141" s="14"/>
      <c r="E141" s="15"/>
      <c r="F141" s="14"/>
      <c r="G141" s="16"/>
      <c r="H141" s="15"/>
      <c r="I141" s="14"/>
      <c r="J141" s="16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ht="15.75" customHeight="1">
      <c r="A142" s="47"/>
      <c r="B142" s="47" t="s">
        <v>29</v>
      </c>
      <c r="C142" s="58"/>
      <c r="D142" s="61">
        <f>D102+D106+D109+D113+D116+D119+D121+D124+D128+D131+D134+D137+D140</f>
        <v>47.20000000000001</v>
      </c>
      <c r="E142" s="62">
        <v>8.26</v>
      </c>
      <c r="F142" s="48">
        <f>E142*100/D142</f>
        <v>17.499999999999996</v>
      </c>
      <c r="G142" s="49">
        <f>E142/0.9</f>
        <v>9.177777777777777</v>
      </c>
      <c r="H142" s="62">
        <v>5.01</v>
      </c>
      <c r="I142" s="48">
        <f>H142*100/D142</f>
        <v>10.614406779661016</v>
      </c>
      <c r="J142" s="49">
        <f>H142/0.9</f>
        <v>5.566666666666666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ht="18">
      <c r="A143" s="8"/>
      <c r="B143" s="8"/>
      <c r="C143" s="50"/>
      <c r="D143" s="11"/>
      <c r="E143" s="26"/>
      <c r="F143" s="9"/>
      <c r="G143" s="7"/>
      <c r="H143" s="26"/>
      <c r="I143" s="9"/>
      <c r="J143" s="7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ht="18">
      <c r="A144" s="82" t="s">
        <v>96</v>
      </c>
      <c r="B144" s="83"/>
      <c r="C144" s="83"/>
      <c r="D144" s="83"/>
      <c r="E144" s="83"/>
      <c r="F144" s="83"/>
      <c r="G144" s="83"/>
      <c r="H144" s="83"/>
      <c r="I144" s="84"/>
      <c r="J144" s="7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ht="15.75" customHeight="1">
      <c r="A145" s="80" t="s">
        <v>0</v>
      </c>
      <c r="B145" s="78" t="s">
        <v>75</v>
      </c>
      <c r="C145" s="50" t="s">
        <v>26</v>
      </c>
      <c r="D145" s="63">
        <v>25</v>
      </c>
      <c r="E145" s="42">
        <v>6.9</v>
      </c>
      <c r="F145" s="31">
        <f>E145*100/D145</f>
        <v>27.6</v>
      </c>
      <c r="G145" s="32">
        <f>E145/0.9</f>
        <v>7.666666666666667</v>
      </c>
      <c r="H145" s="42">
        <v>4.41</v>
      </c>
      <c r="I145" s="6">
        <f>H145*100/D145</f>
        <v>17.64</v>
      </c>
      <c r="J145" s="7">
        <f>H145/0.9</f>
        <v>4.9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ht="15.75" customHeight="1">
      <c r="A146" s="94"/>
      <c r="B146" s="95"/>
      <c r="C146" s="51" t="s">
        <v>27</v>
      </c>
      <c r="D146" s="64">
        <v>25</v>
      </c>
      <c r="E146" s="42">
        <v>4.2</v>
      </c>
      <c r="F146" s="31">
        <f>E146*100/D146</f>
        <v>16.8</v>
      </c>
      <c r="G146" s="32">
        <f>E146/0.9</f>
        <v>4.666666666666667</v>
      </c>
      <c r="H146" s="42">
        <v>2.17</v>
      </c>
      <c r="I146" s="6">
        <f>H146*100/D146</f>
        <v>8.68</v>
      </c>
      <c r="J146" s="7">
        <f>H146/0.9</f>
        <v>2.411111111111111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ht="18">
      <c r="A147" s="98"/>
      <c r="B147" s="97"/>
      <c r="C147" s="51" t="s">
        <v>76</v>
      </c>
      <c r="D147" s="64">
        <v>63</v>
      </c>
      <c r="E147" s="42">
        <v>20.4</v>
      </c>
      <c r="F147" s="31">
        <f>E147*100/D147</f>
        <v>32.38095238095238</v>
      </c>
      <c r="G147" s="32">
        <f>E147/0.9</f>
        <v>22.666666666666664</v>
      </c>
      <c r="H147" s="42">
        <v>14</v>
      </c>
      <c r="I147" s="6">
        <f>H147*100/D147</f>
        <v>22.22222222222222</v>
      </c>
      <c r="J147" s="7">
        <f>H147/0.9</f>
        <v>15.555555555555555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ht="3.75" customHeight="1">
      <c r="A148" s="12"/>
      <c r="B148" s="18"/>
      <c r="C148" s="20"/>
      <c r="D148" s="65"/>
      <c r="E148" s="65"/>
      <c r="F148" s="65"/>
      <c r="G148" s="65"/>
      <c r="H148" s="65"/>
      <c r="I148" s="65"/>
      <c r="J148" s="65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ht="15.75" customHeight="1">
      <c r="A149" s="80" t="s">
        <v>1</v>
      </c>
      <c r="B149" s="78" t="s">
        <v>77</v>
      </c>
      <c r="C149" s="51" t="s">
        <v>26</v>
      </c>
      <c r="D149" s="66">
        <v>10</v>
      </c>
      <c r="E149" s="42">
        <v>3.52</v>
      </c>
      <c r="F149" s="31">
        <f>E149*100/D149</f>
        <v>35.2</v>
      </c>
      <c r="G149" s="7">
        <f>E149/0.9</f>
        <v>3.911111111111111</v>
      </c>
      <c r="H149" s="42">
        <v>1.8</v>
      </c>
      <c r="I149" s="6">
        <f>H149*100/D149</f>
        <v>18</v>
      </c>
      <c r="J149" s="7">
        <f>H149/0.9</f>
        <v>2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ht="18">
      <c r="A150" s="81"/>
      <c r="B150" s="79"/>
      <c r="C150" s="51" t="s">
        <v>27</v>
      </c>
      <c r="D150" s="66">
        <v>6.3</v>
      </c>
      <c r="E150" s="42">
        <v>0.7</v>
      </c>
      <c r="F150" s="31">
        <f>E150*100/D150</f>
        <v>11.11111111111111</v>
      </c>
      <c r="G150" s="7">
        <f>E150/0.9</f>
        <v>0.7777777777777777</v>
      </c>
      <c r="H150" s="42">
        <v>0.47</v>
      </c>
      <c r="I150" s="6">
        <f>H150*100/D150</f>
        <v>7.4603174603174605</v>
      </c>
      <c r="J150" s="7">
        <f>H150/0.9</f>
        <v>0.5222222222222221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ht="2.25" customHeight="1">
      <c r="A151" s="12"/>
      <c r="B151" s="18"/>
      <c r="C151" s="20"/>
      <c r="D151" s="20"/>
      <c r="E151" s="20"/>
      <c r="F151" s="20"/>
      <c r="G151" s="20"/>
      <c r="H151" s="20"/>
      <c r="I151" s="20"/>
      <c r="J151" s="15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ht="15.75" customHeight="1">
      <c r="A152" s="80" t="s">
        <v>2</v>
      </c>
      <c r="B152" s="78" t="s">
        <v>78</v>
      </c>
      <c r="C152" s="51" t="s">
        <v>26</v>
      </c>
      <c r="D152" s="66">
        <v>6.3</v>
      </c>
      <c r="E152" s="42">
        <v>0.84</v>
      </c>
      <c r="F152" s="31">
        <f>E152*100/D152</f>
        <v>13.333333333333334</v>
      </c>
      <c r="G152" s="32">
        <f>E152/0.9</f>
        <v>0.9333333333333332</v>
      </c>
      <c r="H152" s="42">
        <v>0.61</v>
      </c>
      <c r="I152" s="6">
        <f>H152*100/D152</f>
        <v>9.682539682539684</v>
      </c>
      <c r="J152" s="7">
        <f>H152/0.9</f>
        <v>0.6777777777777777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ht="18">
      <c r="A153" s="81"/>
      <c r="B153" s="79"/>
      <c r="C153" s="51" t="s">
        <v>27</v>
      </c>
      <c r="D153" s="67">
        <v>6.3</v>
      </c>
      <c r="E153" s="42" t="s">
        <v>91</v>
      </c>
      <c r="F153" s="31"/>
      <c r="G153" s="32"/>
      <c r="H153" s="42" t="s">
        <v>91</v>
      </c>
      <c r="I153" s="6"/>
      <c r="J153" s="7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ht="3" customHeight="1">
      <c r="A154" s="12"/>
      <c r="B154" s="18"/>
      <c r="C154" s="20"/>
      <c r="D154" s="68"/>
      <c r="E154" s="68"/>
      <c r="F154" s="68"/>
      <c r="G154" s="68"/>
      <c r="H154" s="68"/>
      <c r="I154" s="68"/>
      <c r="J154" s="16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ht="17.25" customHeight="1">
      <c r="A155" s="80" t="s">
        <v>3</v>
      </c>
      <c r="B155" s="78" t="s">
        <v>79</v>
      </c>
      <c r="C155" s="51" t="s">
        <v>26</v>
      </c>
      <c r="D155" s="66">
        <v>2.5</v>
      </c>
      <c r="E155" s="42" t="s">
        <v>91</v>
      </c>
      <c r="F155" s="31"/>
      <c r="G155" s="32"/>
      <c r="H155" s="42" t="s">
        <v>91</v>
      </c>
      <c r="I155" s="6"/>
      <c r="J155" s="7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ht="18">
      <c r="A156" s="81"/>
      <c r="B156" s="79"/>
      <c r="C156" s="51" t="s">
        <v>27</v>
      </c>
      <c r="D156" s="66">
        <v>2.5</v>
      </c>
      <c r="E156" s="42">
        <v>0.4</v>
      </c>
      <c r="F156" s="31">
        <f>E156*100/D156</f>
        <v>16</v>
      </c>
      <c r="G156" s="32">
        <f>E156/0.9</f>
        <v>0.4444444444444445</v>
      </c>
      <c r="H156" s="42">
        <v>0.09</v>
      </c>
      <c r="I156" s="6">
        <f>H156*100/D156</f>
        <v>3.6</v>
      </c>
      <c r="J156" s="7">
        <f>H156/0.9</f>
        <v>0.09999999999999999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ht="3.75" customHeight="1">
      <c r="A157" s="12"/>
      <c r="B157" s="18"/>
      <c r="C157" s="20"/>
      <c r="D157" s="68"/>
      <c r="E157" s="68"/>
      <c r="F157" s="68"/>
      <c r="G157" s="68"/>
      <c r="H157" s="68"/>
      <c r="I157" s="68"/>
      <c r="J157" s="16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ht="15.75" customHeight="1">
      <c r="A158" s="80" t="s">
        <v>4</v>
      </c>
      <c r="B158" s="78" t="s">
        <v>80</v>
      </c>
      <c r="C158" s="51" t="s">
        <v>26</v>
      </c>
      <c r="D158" s="67">
        <v>6.3</v>
      </c>
      <c r="E158" s="42">
        <v>1.01</v>
      </c>
      <c r="F158" s="31">
        <f>E158*100/D158</f>
        <v>16.03174603174603</v>
      </c>
      <c r="G158" s="32">
        <f>E158/0.9</f>
        <v>1.1222222222222222</v>
      </c>
      <c r="H158" s="42">
        <v>0.64</v>
      </c>
      <c r="I158" s="6">
        <f>H158*100/D158</f>
        <v>10.158730158730158</v>
      </c>
      <c r="J158" s="7">
        <f>H158/0.9</f>
        <v>0.7111111111111111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ht="18">
      <c r="A159" s="81"/>
      <c r="B159" s="79"/>
      <c r="C159" s="51" t="s">
        <v>27</v>
      </c>
      <c r="D159" s="67">
        <v>6.3</v>
      </c>
      <c r="E159" s="42" t="s">
        <v>91</v>
      </c>
      <c r="F159" s="31"/>
      <c r="G159" s="32"/>
      <c r="H159" s="42" t="s">
        <v>91</v>
      </c>
      <c r="I159" s="6"/>
      <c r="J159" s="7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ht="3" customHeight="1">
      <c r="A160" s="12"/>
      <c r="B160" s="18"/>
      <c r="C160" s="20"/>
      <c r="D160" s="68"/>
      <c r="E160" s="68"/>
      <c r="F160" s="68"/>
      <c r="G160" s="68"/>
      <c r="H160" s="68"/>
      <c r="I160" s="68"/>
      <c r="J160" s="68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ht="15.75" customHeight="1">
      <c r="A161" s="74" t="s">
        <v>5</v>
      </c>
      <c r="B161" s="76" t="s">
        <v>81</v>
      </c>
      <c r="C161" s="51" t="s">
        <v>26</v>
      </c>
      <c r="D161" s="67">
        <v>10</v>
      </c>
      <c r="E161" s="42" t="s">
        <v>91</v>
      </c>
      <c r="F161" s="31"/>
      <c r="G161" s="32"/>
      <c r="H161" s="42" t="s">
        <v>91</v>
      </c>
      <c r="I161" s="6"/>
      <c r="J161" s="7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ht="18">
      <c r="A162" s="75"/>
      <c r="B162" s="77"/>
      <c r="C162" s="50" t="s">
        <v>27</v>
      </c>
      <c r="D162" s="69">
        <v>10</v>
      </c>
      <c r="E162" s="42">
        <v>2.43</v>
      </c>
      <c r="F162" s="31">
        <f>E162*100/D162</f>
        <v>24.300000000000004</v>
      </c>
      <c r="G162" s="32">
        <f>E162/0.9</f>
        <v>2.7</v>
      </c>
      <c r="H162" s="42">
        <v>2.07</v>
      </c>
      <c r="I162" s="6">
        <f>H162*100/D162</f>
        <v>20.699999999999996</v>
      </c>
      <c r="J162" s="7">
        <f>H162/0.9</f>
        <v>2.3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ht="3" customHeight="1">
      <c r="A163" s="12"/>
      <c r="B163" s="18"/>
      <c r="C163" s="20"/>
      <c r="D163" s="68"/>
      <c r="E163" s="68"/>
      <c r="F163" s="68"/>
      <c r="G163" s="68"/>
      <c r="H163" s="68"/>
      <c r="I163" s="68"/>
      <c r="J163" s="68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ht="15" customHeight="1">
      <c r="A164" s="74" t="s">
        <v>6</v>
      </c>
      <c r="B164" s="76" t="s">
        <v>82</v>
      </c>
      <c r="C164" s="76" t="s">
        <v>26</v>
      </c>
      <c r="D164" s="105">
        <v>2.5</v>
      </c>
      <c r="E164" s="101">
        <v>0.24</v>
      </c>
      <c r="F164" s="104">
        <f>E164*100/D164</f>
        <v>9.6</v>
      </c>
      <c r="G164" s="103">
        <f>E164/0.9</f>
        <v>0.26666666666666666</v>
      </c>
      <c r="H164" s="101">
        <v>0.18</v>
      </c>
      <c r="I164" s="100">
        <f>H164*100/D164</f>
        <v>7.2</v>
      </c>
      <c r="J164" s="99">
        <f>H164/0.9</f>
        <v>0.19999999999999998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ht="18">
      <c r="A165" s="75"/>
      <c r="B165" s="77"/>
      <c r="C165" s="77"/>
      <c r="D165" s="106"/>
      <c r="E165" s="102"/>
      <c r="F165" s="98" t="e">
        <f>E165*100/D165</f>
        <v>#DIV/0!</v>
      </c>
      <c r="G165" s="98"/>
      <c r="H165" s="102"/>
      <c r="I165" s="98" t="e">
        <f>H165*100/D165</f>
        <v>#DIV/0!</v>
      </c>
      <c r="J165" s="98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ht="3.75" customHeight="1">
      <c r="A166" s="12"/>
      <c r="B166" s="18"/>
      <c r="C166" s="20"/>
      <c r="D166" s="68"/>
      <c r="E166" s="68"/>
      <c r="F166" s="68"/>
      <c r="G166" s="68"/>
      <c r="H166" s="68"/>
      <c r="I166" s="14"/>
      <c r="J166" s="16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ht="15.75" customHeight="1">
      <c r="A167" s="74" t="s">
        <v>7</v>
      </c>
      <c r="B167" s="76" t="s">
        <v>83</v>
      </c>
      <c r="C167" s="76" t="s">
        <v>26</v>
      </c>
      <c r="D167" s="105">
        <v>2.5</v>
      </c>
      <c r="E167" s="101" t="s">
        <v>91</v>
      </c>
      <c r="F167" s="104"/>
      <c r="G167" s="103"/>
      <c r="H167" s="101" t="s">
        <v>91</v>
      </c>
      <c r="I167" s="104"/>
      <c r="J167" s="99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ht="18">
      <c r="A168" s="75"/>
      <c r="B168" s="77"/>
      <c r="C168" s="77"/>
      <c r="D168" s="106"/>
      <c r="E168" s="107"/>
      <c r="F168" s="98" t="e">
        <f>E168*100/D168</f>
        <v>#DIV/0!</v>
      </c>
      <c r="G168" s="98"/>
      <c r="H168" s="107"/>
      <c r="I168" s="98" t="e">
        <f>H168*100/D168</f>
        <v>#DIV/0!</v>
      </c>
      <c r="J168" s="98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ht="3" customHeight="1">
      <c r="A169" s="12"/>
      <c r="B169" s="18"/>
      <c r="C169" s="20"/>
      <c r="D169" s="68"/>
      <c r="E169" s="68"/>
      <c r="F169" s="68"/>
      <c r="G169" s="16"/>
      <c r="H169" s="16"/>
      <c r="I169" s="14"/>
      <c r="J169" s="16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ht="15" customHeight="1">
      <c r="A170" s="74" t="s">
        <v>8</v>
      </c>
      <c r="B170" s="78" t="s">
        <v>84</v>
      </c>
      <c r="C170" s="78" t="s">
        <v>26</v>
      </c>
      <c r="D170" s="108">
        <v>1</v>
      </c>
      <c r="E170" s="101">
        <v>0.19</v>
      </c>
      <c r="F170" s="104">
        <f>E170*100/D170</f>
        <v>19</v>
      </c>
      <c r="G170" s="103">
        <f>E170/0.9</f>
        <v>0.2111111111111111</v>
      </c>
      <c r="H170" s="101">
        <v>0.018</v>
      </c>
      <c r="I170" s="100">
        <f>H170*100/D170</f>
        <v>1.7999999999999998</v>
      </c>
      <c r="J170" s="99">
        <f>H170/0.9</f>
        <v>0.019999999999999997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ht="18">
      <c r="A171" s="75"/>
      <c r="B171" s="79"/>
      <c r="C171" s="97"/>
      <c r="D171" s="109"/>
      <c r="E171" s="107"/>
      <c r="F171" s="98" t="e">
        <f>E171*100/D171</f>
        <v>#DIV/0!</v>
      </c>
      <c r="G171" s="98"/>
      <c r="H171" s="107"/>
      <c r="I171" s="98" t="e">
        <f>H171*100/D171</f>
        <v>#DIV/0!</v>
      </c>
      <c r="J171" s="98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ht="3" customHeight="1">
      <c r="A172" s="12"/>
      <c r="B172" s="18"/>
      <c r="C172" s="20"/>
      <c r="D172" s="68"/>
      <c r="E172" s="68"/>
      <c r="F172" s="68"/>
      <c r="G172" s="68"/>
      <c r="H172" s="68"/>
      <c r="I172" s="14"/>
      <c r="J172" s="16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ht="25.5" customHeight="1">
      <c r="A173" s="74" t="s">
        <v>9</v>
      </c>
      <c r="B173" s="76" t="s">
        <v>85</v>
      </c>
      <c r="C173" s="51" t="s">
        <v>26</v>
      </c>
      <c r="D173" s="66">
        <v>2.5</v>
      </c>
      <c r="E173" s="42" t="s">
        <v>91</v>
      </c>
      <c r="F173" s="26"/>
      <c r="G173" s="40"/>
      <c r="H173" s="42" t="s">
        <v>91</v>
      </c>
      <c r="I173" s="3"/>
      <c r="J173" s="44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ht="18">
      <c r="A174" s="75"/>
      <c r="B174" s="77"/>
      <c r="C174" s="50" t="s">
        <v>27</v>
      </c>
      <c r="D174" s="66">
        <v>2.5</v>
      </c>
      <c r="E174" s="42">
        <v>0.65</v>
      </c>
      <c r="F174" s="26">
        <f>E174*100/D174</f>
        <v>26</v>
      </c>
      <c r="G174" s="40">
        <f>E174/0.9</f>
        <v>0.7222222222222222</v>
      </c>
      <c r="H174" s="42">
        <v>0.49</v>
      </c>
      <c r="I174" s="3">
        <v>1.7999999999999998</v>
      </c>
      <c r="J174" s="44">
        <f>H174/0.9</f>
        <v>0.5444444444444444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ht="2.25" customHeight="1">
      <c r="A175" s="12"/>
      <c r="B175" s="18"/>
      <c r="C175" s="20"/>
      <c r="D175" s="68"/>
      <c r="E175" s="68"/>
      <c r="F175" s="68"/>
      <c r="G175" s="68"/>
      <c r="H175" s="68"/>
      <c r="I175" s="68" t="e">
        <f>H175*100/D175</f>
        <v>#DIV/0!</v>
      </c>
      <c r="J175" s="15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ht="17.25" customHeight="1">
      <c r="A176" s="74" t="s">
        <v>10</v>
      </c>
      <c r="B176" s="76" t="s">
        <v>86</v>
      </c>
      <c r="C176" s="50" t="s">
        <v>26</v>
      </c>
      <c r="D176" s="69">
        <v>1.6</v>
      </c>
      <c r="E176" s="42">
        <v>0.08</v>
      </c>
      <c r="F176" s="26">
        <f>E176*100/D176</f>
        <v>5</v>
      </c>
      <c r="G176" s="32">
        <f>E176/0.9</f>
        <v>0.08888888888888889</v>
      </c>
      <c r="H176" s="42">
        <v>0.06</v>
      </c>
      <c r="I176" s="9">
        <f>H176*100/D176</f>
        <v>3.75</v>
      </c>
      <c r="J176" s="7">
        <f>H176/0.9</f>
        <v>0.06666666666666667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ht="18">
      <c r="A177" s="75"/>
      <c r="B177" s="77"/>
      <c r="C177" s="50" t="s">
        <v>27</v>
      </c>
      <c r="D177" s="69">
        <v>1.6</v>
      </c>
      <c r="E177" s="42" t="s">
        <v>91</v>
      </c>
      <c r="F177" s="26"/>
      <c r="G177" s="26"/>
      <c r="H177" s="42" t="s">
        <v>91</v>
      </c>
      <c r="I177" s="9"/>
      <c r="J177" s="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ht="2.25" customHeight="1">
      <c r="A178" s="12"/>
      <c r="B178" s="18"/>
      <c r="C178" s="20"/>
      <c r="D178" s="68"/>
      <c r="E178" s="68"/>
      <c r="F178" s="68"/>
      <c r="G178" s="68"/>
      <c r="H178" s="68"/>
      <c r="I178" s="68"/>
      <c r="J178" s="15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ht="18.75" customHeight="1">
      <c r="A179" s="74" t="s">
        <v>11</v>
      </c>
      <c r="B179" s="76" t="s">
        <v>87</v>
      </c>
      <c r="C179" s="50" t="s">
        <v>26</v>
      </c>
      <c r="D179" s="69">
        <v>2.5</v>
      </c>
      <c r="E179" s="42">
        <v>0.31</v>
      </c>
      <c r="F179" s="26">
        <f>E179*100/D179</f>
        <v>12.4</v>
      </c>
      <c r="G179" s="43">
        <f>E179/0.9</f>
        <v>0.34444444444444444</v>
      </c>
      <c r="H179" s="42">
        <v>0.14</v>
      </c>
      <c r="I179" s="9">
        <f>H179*100/D179</f>
        <v>5.6000000000000005</v>
      </c>
      <c r="J179" s="40">
        <f>H179/0.9</f>
        <v>0.15555555555555556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ht="18" customHeight="1">
      <c r="A180" s="75"/>
      <c r="B180" s="77"/>
      <c r="C180" s="50" t="s">
        <v>27</v>
      </c>
      <c r="D180" s="69">
        <v>4</v>
      </c>
      <c r="E180" s="42" t="s">
        <v>91</v>
      </c>
      <c r="F180" s="26"/>
      <c r="G180" s="26"/>
      <c r="H180" s="42" t="s">
        <v>91</v>
      </c>
      <c r="I180" s="9"/>
      <c r="J180" s="26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ht="3" customHeight="1">
      <c r="A181" s="12"/>
      <c r="B181" s="18"/>
      <c r="C181" s="20"/>
      <c r="D181" s="68"/>
      <c r="E181" s="68"/>
      <c r="F181" s="68"/>
      <c r="G181" s="68"/>
      <c r="H181" s="68"/>
      <c r="I181" s="68"/>
      <c r="J181" s="68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ht="20.25" customHeight="1">
      <c r="A182" s="74" t="s">
        <v>12</v>
      </c>
      <c r="B182" s="76" t="s">
        <v>88</v>
      </c>
      <c r="C182" s="50" t="s">
        <v>26</v>
      </c>
      <c r="D182" s="69">
        <v>2.5</v>
      </c>
      <c r="E182" s="42">
        <v>0.12</v>
      </c>
      <c r="F182" s="26">
        <f>E182*100/D182</f>
        <v>4.8</v>
      </c>
      <c r="G182" s="32">
        <f>E182/0.9</f>
        <v>0.13333333333333333</v>
      </c>
      <c r="H182" s="42">
        <v>0.08</v>
      </c>
      <c r="I182" s="9">
        <f>H182*100/D182</f>
        <v>3.2</v>
      </c>
      <c r="J182" s="7">
        <f>H182/0.9</f>
        <v>0.08888888888888889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ht="20.25" customHeight="1">
      <c r="A183" s="75"/>
      <c r="B183" s="77"/>
      <c r="C183" s="50" t="s">
        <v>27</v>
      </c>
      <c r="D183" s="69">
        <v>2.5</v>
      </c>
      <c r="E183" s="42" t="s">
        <v>91</v>
      </c>
      <c r="F183" s="26"/>
      <c r="G183" s="26"/>
      <c r="H183" s="42" t="s">
        <v>91</v>
      </c>
      <c r="I183" s="9"/>
      <c r="J183" s="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ht="3" customHeight="1">
      <c r="A184" s="12"/>
      <c r="B184" s="18"/>
      <c r="C184" s="20"/>
      <c r="D184" s="68"/>
      <c r="E184" s="68"/>
      <c r="F184" s="68"/>
      <c r="G184" s="68"/>
      <c r="H184" s="68"/>
      <c r="I184" s="68"/>
      <c r="J184" s="15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ht="19.5" customHeight="1">
      <c r="A185" s="74" t="s">
        <v>13</v>
      </c>
      <c r="B185" s="76" t="s">
        <v>89</v>
      </c>
      <c r="C185" s="50" t="s">
        <v>26</v>
      </c>
      <c r="D185" s="69">
        <v>1</v>
      </c>
      <c r="E185" s="42" t="s">
        <v>91</v>
      </c>
      <c r="F185" s="40"/>
      <c r="G185" s="32"/>
      <c r="H185" s="42" t="s">
        <v>91</v>
      </c>
      <c r="I185" s="9"/>
      <c r="J185" s="32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ht="17.25" customHeight="1">
      <c r="A186" s="75"/>
      <c r="B186" s="77"/>
      <c r="C186" s="50" t="s">
        <v>27</v>
      </c>
      <c r="D186" s="69">
        <v>1.6</v>
      </c>
      <c r="E186" s="42">
        <v>0.03</v>
      </c>
      <c r="F186" s="40">
        <f>E186*100/D186</f>
        <v>1.875</v>
      </c>
      <c r="G186" s="32">
        <f>E186/0.9</f>
        <v>0.03333333333333333</v>
      </c>
      <c r="H186" s="42">
        <v>0.01</v>
      </c>
      <c r="I186" s="9">
        <f>H186*100/D186</f>
        <v>0.625</v>
      </c>
      <c r="J186" s="32">
        <f>H186/0.9</f>
        <v>0.011111111111111112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ht="2.25" customHeight="1">
      <c r="A187" s="12"/>
      <c r="B187" s="18"/>
      <c r="C187" s="20"/>
      <c r="D187" s="68"/>
      <c r="E187" s="68"/>
      <c r="F187" s="68"/>
      <c r="G187" s="68"/>
      <c r="H187" s="68"/>
      <c r="I187" s="68"/>
      <c r="J187" s="15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ht="17.25" customHeight="1">
      <c r="A188" s="74" t="s">
        <v>14</v>
      </c>
      <c r="B188" s="76" t="s">
        <v>90</v>
      </c>
      <c r="C188" s="50" t="s">
        <v>26</v>
      </c>
      <c r="D188" s="66">
        <v>1.6</v>
      </c>
      <c r="E188" s="42">
        <v>0.06</v>
      </c>
      <c r="F188" s="26">
        <f>E188*100/D188</f>
        <v>3.75</v>
      </c>
      <c r="G188" s="40">
        <f>E188/0.9</f>
        <v>0.06666666666666667</v>
      </c>
      <c r="H188" s="42">
        <v>0.03</v>
      </c>
      <c r="I188" s="9">
        <f>H188*100/D188</f>
        <v>1.875</v>
      </c>
      <c r="J188" s="44">
        <f>H188/0.9</f>
        <v>0.03333333333333333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ht="18">
      <c r="A189" s="75"/>
      <c r="B189" s="77"/>
      <c r="C189" s="50" t="s">
        <v>27</v>
      </c>
      <c r="D189" s="66">
        <v>1</v>
      </c>
      <c r="E189" s="42" t="s">
        <v>91</v>
      </c>
      <c r="F189" s="26"/>
      <c r="G189" s="32"/>
      <c r="H189" s="42" t="s">
        <v>91</v>
      </c>
      <c r="I189" s="9"/>
      <c r="J189" s="7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ht="18">
      <c r="A190" s="12"/>
      <c r="B190" s="18"/>
      <c r="C190" s="20"/>
      <c r="D190" s="68"/>
      <c r="E190" s="15"/>
      <c r="F190" s="14"/>
      <c r="G190" s="16"/>
      <c r="H190" s="15"/>
      <c r="I190" s="14"/>
      <c r="J190" s="16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ht="21.75" customHeight="1">
      <c r="A191" s="19"/>
      <c r="B191" s="70" t="s">
        <v>29</v>
      </c>
      <c r="C191" s="71"/>
      <c r="D191" s="72">
        <v>210.4</v>
      </c>
      <c r="E191" s="62">
        <v>42.005</v>
      </c>
      <c r="F191" s="48">
        <f>E191*100/D191</f>
        <v>19.9643536121673</v>
      </c>
      <c r="G191" s="49">
        <f>E191/0.9</f>
        <v>46.672222222222224</v>
      </c>
      <c r="H191" s="62">
        <v>27.28</v>
      </c>
      <c r="I191" s="48">
        <f>H191*100/D191</f>
        <v>12.965779467680608</v>
      </c>
      <c r="J191" s="49">
        <f>H191/0.9</f>
        <v>30.31111111111111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ht="18">
      <c r="A192" s="8"/>
      <c r="B192" s="8"/>
      <c r="C192" s="8"/>
      <c r="D192" s="8"/>
      <c r="E192" s="34"/>
      <c r="F192" s="9"/>
      <c r="G192" s="7"/>
      <c r="H192" s="34"/>
      <c r="I192" s="9"/>
      <c r="J192" s="7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ht="18">
      <c r="A193" s="21"/>
      <c r="B193" s="21"/>
      <c r="C193" s="21"/>
      <c r="D193" s="21"/>
      <c r="E193" s="35"/>
      <c r="F193" s="22"/>
      <c r="G193" s="23"/>
      <c r="H193" s="35"/>
      <c r="I193" s="22"/>
      <c r="J193" s="2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ht="3.75" customHeight="1">
      <c r="A194" s="21"/>
      <c r="B194" s="96" t="s">
        <v>30</v>
      </c>
      <c r="C194" s="96"/>
      <c r="D194" s="96"/>
      <c r="E194" s="96"/>
      <c r="F194" s="96"/>
      <c r="G194" s="96"/>
      <c r="H194" s="96"/>
      <c r="I194" s="96"/>
      <c r="J194" s="96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ht="54.75" customHeight="1">
      <c r="A195" s="21"/>
      <c r="B195" s="96"/>
      <c r="C195" s="96"/>
      <c r="D195" s="96"/>
      <c r="E195" s="96"/>
      <c r="F195" s="96"/>
      <c r="G195" s="96"/>
      <c r="H195" s="96"/>
      <c r="I195" s="96"/>
      <c r="J195" s="96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1:22" ht="5.25" customHeight="1"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ht="18">
      <c r="A197" s="21"/>
      <c r="B197" s="21"/>
      <c r="C197" s="21"/>
      <c r="D197" s="21"/>
      <c r="E197" s="35"/>
      <c r="F197" s="22"/>
      <c r="G197" s="36"/>
      <c r="H197" s="35"/>
      <c r="I197" s="37"/>
      <c r="J197" s="2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4:22" ht="4.5" customHeight="1">
      <c r="D198" s="21"/>
      <c r="E198" s="38"/>
      <c r="F198" s="21"/>
      <c r="G198" s="38"/>
      <c r="H198" s="38"/>
      <c r="I198" s="38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4:22" ht="3.75" customHeight="1">
      <c r="D199" s="33"/>
      <c r="E199" s="33"/>
      <c r="F199" s="33"/>
      <c r="G199" s="33"/>
      <c r="H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4:22" ht="18">
      <c r="D200" s="73" t="s">
        <v>92</v>
      </c>
      <c r="E200" s="33"/>
      <c r="F200" s="33"/>
      <c r="G200" s="33"/>
      <c r="H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4:22" ht="18.75" customHeight="1">
      <c r="D201" s="33"/>
      <c r="E201" s="33"/>
      <c r="F201" s="33"/>
      <c r="G201" s="33"/>
      <c r="H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4:22" ht="4.5" customHeight="1">
      <c r="D202" s="33"/>
      <c r="E202" s="33"/>
      <c r="F202" s="33"/>
      <c r="G202" s="33"/>
      <c r="H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4:22" ht="18">
      <c r="D203" s="33"/>
      <c r="E203" s="33"/>
      <c r="F203" s="33"/>
      <c r="G203" s="33"/>
      <c r="H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4:22" ht="18.75" customHeight="1">
      <c r="D204" s="33"/>
      <c r="E204" s="33"/>
      <c r="F204" s="33"/>
      <c r="G204" s="33"/>
      <c r="H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4:22" ht="4.5" customHeight="1">
      <c r="D205" s="33"/>
      <c r="E205" s="33"/>
      <c r="F205" s="33"/>
      <c r="G205" s="33"/>
      <c r="H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4:22" ht="18">
      <c r="D206" s="33"/>
      <c r="E206" s="33"/>
      <c r="F206" s="33"/>
      <c r="G206" s="33"/>
      <c r="H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4:22" ht="18.75" customHeight="1">
      <c r="D207" s="33"/>
      <c r="E207" s="33"/>
      <c r="F207" s="33"/>
      <c r="G207" s="33"/>
      <c r="H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4:22" ht="3.75" customHeight="1">
      <c r="D208" s="33"/>
      <c r="E208" s="33"/>
      <c r="F208" s="33"/>
      <c r="G208" s="33"/>
      <c r="H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4:22" ht="18">
      <c r="D209" s="33"/>
      <c r="E209" s="33"/>
      <c r="F209" s="33"/>
      <c r="G209" s="33"/>
      <c r="H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4:22" ht="18.75" customHeight="1">
      <c r="D210" s="33"/>
      <c r="E210" s="33"/>
      <c r="F210" s="33"/>
      <c r="G210" s="33"/>
      <c r="H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4:22" ht="3" customHeight="1">
      <c r="D211" s="33"/>
      <c r="E211" s="33"/>
      <c r="F211" s="33"/>
      <c r="G211" s="33"/>
      <c r="H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4:22" ht="18">
      <c r="D212" s="33"/>
      <c r="E212" s="33"/>
      <c r="F212" s="33"/>
      <c r="G212" s="33"/>
      <c r="H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4:22" ht="18.75" customHeight="1">
      <c r="D213" s="33"/>
      <c r="E213" s="33"/>
      <c r="F213" s="33"/>
      <c r="G213" s="33"/>
      <c r="H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4:22" ht="2.25" customHeight="1">
      <c r="D214" s="33"/>
      <c r="E214" s="33"/>
      <c r="F214" s="33"/>
      <c r="G214" s="33"/>
      <c r="H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4:22" ht="18">
      <c r="D215" s="33"/>
      <c r="E215" s="33"/>
      <c r="F215" s="33"/>
      <c r="G215" s="33"/>
      <c r="H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4:22" ht="18">
      <c r="D216" s="33"/>
      <c r="E216" s="33"/>
      <c r="F216" s="33"/>
      <c r="G216" s="33"/>
      <c r="H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4:22" ht="3.75" customHeight="1">
      <c r="D217" s="33"/>
      <c r="E217" s="33"/>
      <c r="F217" s="33"/>
      <c r="G217" s="33"/>
      <c r="H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4:22" ht="18">
      <c r="D218" s="33"/>
      <c r="E218" s="33"/>
      <c r="F218" s="33"/>
      <c r="G218" s="33"/>
      <c r="H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4:8" ht="18">
      <c r="D219" s="33"/>
      <c r="E219" s="33"/>
      <c r="F219" s="33"/>
      <c r="G219" s="33"/>
      <c r="H219" s="33"/>
    </row>
    <row r="220" spans="4:8" ht="3.75" customHeight="1">
      <c r="D220" s="33"/>
      <c r="E220" s="33"/>
      <c r="F220" s="33"/>
      <c r="G220" s="33"/>
      <c r="H220" s="33"/>
    </row>
    <row r="221" spans="4:8" ht="19.5" customHeight="1">
      <c r="D221" s="33"/>
      <c r="E221" s="33"/>
      <c r="F221" s="33"/>
      <c r="G221" s="33"/>
      <c r="H221" s="33"/>
    </row>
    <row r="222" spans="4:8" ht="18">
      <c r="D222" s="33"/>
      <c r="E222" s="33"/>
      <c r="F222" s="33"/>
      <c r="G222" s="33"/>
      <c r="H222" s="33"/>
    </row>
    <row r="223" spans="4:8" ht="46.5" customHeight="1">
      <c r="D223" s="33"/>
      <c r="E223" s="33"/>
      <c r="F223" s="33"/>
      <c r="G223" s="33"/>
      <c r="H223" s="33"/>
    </row>
    <row r="224" spans="4:8" ht="3.75" customHeight="1">
      <c r="D224" s="33"/>
      <c r="E224" s="33"/>
      <c r="F224" s="33"/>
      <c r="G224" s="33"/>
      <c r="H224" s="33"/>
    </row>
    <row r="225" spans="4:8" ht="18">
      <c r="D225" s="33"/>
      <c r="E225" s="33"/>
      <c r="F225" s="33"/>
      <c r="G225" s="33"/>
      <c r="H225" s="33"/>
    </row>
    <row r="226" spans="4:11" ht="18">
      <c r="D226" s="33"/>
      <c r="E226" s="33"/>
      <c r="F226" s="33"/>
      <c r="G226" s="33"/>
      <c r="H226" s="33"/>
      <c r="K226" s="39"/>
    </row>
    <row r="227" spans="4:8" ht="3.75" customHeight="1">
      <c r="D227" s="33"/>
      <c r="E227" s="33"/>
      <c r="F227" s="33"/>
      <c r="G227" s="33"/>
      <c r="H227" s="33"/>
    </row>
    <row r="228" spans="4:8" ht="18">
      <c r="D228" s="33"/>
      <c r="E228" s="33"/>
      <c r="F228" s="33"/>
      <c r="G228" s="33"/>
      <c r="H228" s="33"/>
    </row>
    <row r="229" spans="4:8" ht="18">
      <c r="D229" s="33"/>
      <c r="E229" s="33"/>
      <c r="F229" s="33"/>
      <c r="G229" s="33"/>
      <c r="H229" s="33"/>
    </row>
    <row r="230" spans="4:8" ht="3.75" customHeight="1">
      <c r="D230" s="33"/>
      <c r="E230" s="33"/>
      <c r="F230" s="33"/>
      <c r="G230" s="33"/>
      <c r="H230" s="33"/>
    </row>
    <row r="231" spans="4:8" ht="18">
      <c r="D231" s="33"/>
      <c r="E231" s="33"/>
      <c r="F231" s="33"/>
      <c r="G231" s="33"/>
      <c r="H231" s="33"/>
    </row>
    <row r="232" spans="4:8" ht="18">
      <c r="D232" s="33"/>
      <c r="E232" s="33"/>
      <c r="F232" s="33"/>
      <c r="G232" s="33"/>
      <c r="H232" s="33"/>
    </row>
    <row r="233" spans="4:8" ht="3.75" customHeight="1">
      <c r="D233" s="33"/>
      <c r="E233" s="33"/>
      <c r="F233" s="33"/>
      <c r="G233" s="33"/>
      <c r="H233" s="33"/>
    </row>
    <row r="234" spans="4:8" ht="18">
      <c r="D234" s="33"/>
      <c r="E234" s="33"/>
      <c r="F234" s="33"/>
      <c r="G234" s="33"/>
      <c r="H234" s="33"/>
    </row>
    <row r="235" spans="4:8" ht="18">
      <c r="D235" s="33"/>
      <c r="E235" s="33"/>
      <c r="F235" s="33"/>
      <c r="G235" s="33"/>
      <c r="H235" s="33"/>
    </row>
    <row r="236" spans="4:8" ht="3.75" customHeight="1">
      <c r="D236" s="33"/>
      <c r="E236" s="33"/>
      <c r="F236" s="33"/>
      <c r="G236" s="33"/>
      <c r="H236" s="33"/>
    </row>
    <row r="237" spans="4:8" ht="18">
      <c r="D237" s="33"/>
      <c r="E237" s="33"/>
      <c r="F237" s="33"/>
      <c r="G237" s="33"/>
      <c r="H237" s="33"/>
    </row>
    <row r="238" spans="4:8" ht="18">
      <c r="D238" s="33"/>
      <c r="E238" s="33"/>
      <c r="F238" s="33"/>
      <c r="G238" s="33"/>
      <c r="H238" s="33"/>
    </row>
    <row r="239" spans="4:8" ht="3.75" customHeight="1">
      <c r="D239" s="33"/>
      <c r="E239" s="33"/>
      <c r="F239" s="33"/>
      <c r="G239" s="33"/>
      <c r="H239" s="33"/>
    </row>
    <row r="240" spans="4:8" ht="18">
      <c r="D240" s="33"/>
      <c r="E240" s="33"/>
      <c r="F240" s="33"/>
      <c r="G240" s="33"/>
      <c r="H240" s="33"/>
    </row>
    <row r="241" spans="4:8" ht="18">
      <c r="D241" s="33"/>
      <c r="E241" s="33"/>
      <c r="F241" s="33"/>
      <c r="G241" s="33"/>
      <c r="H241" s="33"/>
    </row>
    <row r="242" spans="4:8" ht="3.75" customHeight="1">
      <c r="D242" s="33"/>
      <c r="E242" s="33"/>
      <c r="F242" s="33"/>
      <c r="G242" s="33"/>
      <c r="H242" s="33"/>
    </row>
    <row r="243" spans="4:8" ht="18">
      <c r="D243" s="33"/>
      <c r="E243" s="33"/>
      <c r="F243" s="33"/>
      <c r="G243" s="33"/>
      <c r="H243" s="33"/>
    </row>
    <row r="244" spans="4:8" ht="18">
      <c r="D244" s="33"/>
      <c r="E244" s="33"/>
      <c r="F244" s="33"/>
      <c r="G244" s="33"/>
      <c r="H244" s="33"/>
    </row>
    <row r="245" spans="4:8" ht="3.75" customHeight="1">
      <c r="D245" s="33"/>
      <c r="E245" s="33"/>
      <c r="F245" s="33"/>
      <c r="G245" s="33"/>
      <c r="H245" s="33"/>
    </row>
    <row r="246" spans="4:8" ht="18">
      <c r="D246" s="33"/>
      <c r="E246" s="33"/>
      <c r="F246" s="33"/>
      <c r="G246" s="33"/>
      <c r="H246" s="33"/>
    </row>
    <row r="247" spans="4:8" ht="18">
      <c r="D247" s="33"/>
      <c r="E247" s="33"/>
      <c r="F247" s="33"/>
      <c r="G247" s="33"/>
      <c r="H247" s="33"/>
    </row>
    <row r="248" spans="4:8" ht="3.75" customHeight="1">
      <c r="D248" s="33"/>
      <c r="E248" s="33"/>
      <c r="F248" s="33"/>
      <c r="G248" s="33"/>
      <c r="H248" s="33"/>
    </row>
    <row r="249" spans="4:8" ht="18">
      <c r="D249" s="33"/>
      <c r="E249" s="33"/>
      <c r="F249" s="33"/>
      <c r="G249" s="33"/>
      <c r="H249" s="33"/>
    </row>
    <row r="250" spans="4:8" ht="18">
      <c r="D250" s="33"/>
      <c r="E250" s="33"/>
      <c r="F250" s="33"/>
      <c r="G250" s="33"/>
      <c r="H250" s="33"/>
    </row>
    <row r="251" spans="4:8" ht="3.75" customHeight="1">
      <c r="D251" s="33"/>
      <c r="E251" s="33"/>
      <c r="F251" s="33"/>
      <c r="G251" s="33"/>
      <c r="H251" s="33"/>
    </row>
    <row r="252" spans="4:8" ht="18">
      <c r="D252" s="33"/>
      <c r="E252" s="33"/>
      <c r="F252" s="33"/>
      <c r="G252" s="33"/>
      <c r="H252" s="33"/>
    </row>
    <row r="253" spans="4:8" ht="18">
      <c r="D253" s="33"/>
      <c r="E253" s="33"/>
      <c r="F253" s="33"/>
      <c r="G253" s="33"/>
      <c r="H253" s="33"/>
    </row>
    <row r="254" spans="4:8" ht="19.5" customHeight="1">
      <c r="D254" s="33"/>
      <c r="E254" s="33"/>
      <c r="F254" s="33"/>
      <c r="G254" s="33"/>
      <c r="H254" s="33"/>
    </row>
    <row r="255" spans="4:8" ht="18">
      <c r="D255" s="33"/>
      <c r="E255" s="33"/>
      <c r="F255" s="33"/>
      <c r="G255" s="33"/>
      <c r="H255" s="33"/>
    </row>
    <row r="256" spans="4:8" ht="18">
      <c r="D256" s="33"/>
      <c r="E256" s="33"/>
      <c r="F256" s="33"/>
      <c r="G256" s="33"/>
      <c r="H256" s="33"/>
    </row>
    <row r="257" spans="4:8" ht="3.75" customHeight="1">
      <c r="D257" s="33"/>
      <c r="E257" s="33"/>
      <c r="F257" s="33"/>
      <c r="G257" s="33"/>
      <c r="H257" s="33"/>
    </row>
    <row r="258" spans="4:8" ht="18">
      <c r="D258" s="33"/>
      <c r="E258" s="33"/>
      <c r="F258" s="33"/>
      <c r="G258" s="33"/>
      <c r="H258" s="33"/>
    </row>
    <row r="259" spans="4:8" ht="18">
      <c r="D259" s="33"/>
      <c r="E259" s="33"/>
      <c r="F259" s="33"/>
      <c r="G259" s="33"/>
      <c r="H259" s="33"/>
    </row>
    <row r="260" spans="4:8" ht="3.75" customHeight="1">
      <c r="D260" s="33"/>
      <c r="E260" s="33"/>
      <c r="F260" s="33"/>
      <c r="G260" s="33"/>
      <c r="H260" s="33"/>
    </row>
    <row r="261" spans="4:8" ht="18">
      <c r="D261" s="33"/>
      <c r="E261" s="33"/>
      <c r="F261" s="33"/>
      <c r="G261" s="33"/>
      <c r="H261" s="33"/>
    </row>
    <row r="262" spans="4:8" ht="18">
      <c r="D262" s="33"/>
      <c r="E262" s="33"/>
      <c r="F262" s="33"/>
      <c r="G262" s="33"/>
      <c r="H262" s="33"/>
    </row>
    <row r="263" spans="4:8" ht="3.75" customHeight="1">
      <c r="D263" s="33"/>
      <c r="E263" s="33"/>
      <c r="F263" s="33"/>
      <c r="G263" s="33"/>
      <c r="H263" s="33"/>
    </row>
    <row r="264" spans="4:8" ht="18">
      <c r="D264" s="33"/>
      <c r="E264" s="33"/>
      <c r="F264" s="33"/>
      <c r="G264" s="33"/>
      <c r="H264" s="33"/>
    </row>
    <row r="265" spans="4:8" ht="18">
      <c r="D265" s="33"/>
      <c r="E265" s="33"/>
      <c r="F265" s="33"/>
      <c r="G265" s="33"/>
      <c r="H265" s="33"/>
    </row>
    <row r="266" spans="4:8" ht="3.75" customHeight="1">
      <c r="D266" s="33"/>
      <c r="E266" s="33"/>
      <c r="F266" s="33"/>
      <c r="G266" s="33"/>
      <c r="H266" s="33"/>
    </row>
    <row r="267" spans="4:8" ht="18">
      <c r="D267" s="33"/>
      <c r="E267" s="33"/>
      <c r="F267" s="33"/>
      <c r="G267" s="33"/>
      <c r="H267" s="33"/>
    </row>
    <row r="268" spans="4:8" ht="18">
      <c r="D268" s="33"/>
      <c r="E268" s="33"/>
      <c r="F268" s="33"/>
      <c r="G268" s="33"/>
      <c r="H268" s="33"/>
    </row>
    <row r="269" spans="4:8" ht="3.75" customHeight="1">
      <c r="D269" s="33"/>
      <c r="E269" s="33"/>
      <c r="F269" s="33"/>
      <c r="G269" s="33"/>
      <c r="H269" s="33"/>
    </row>
    <row r="270" spans="4:8" ht="18">
      <c r="D270" s="33"/>
      <c r="E270" s="33"/>
      <c r="F270" s="33"/>
      <c r="G270" s="33"/>
      <c r="H270" s="33"/>
    </row>
    <row r="271" spans="4:8" ht="18">
      <c r="D271" s="33"/>
      <c r="E271" s="33"/>
      <c r="F271" s="33"/>
      <c r="G271" s="33"/>
      <c r="H271" s="33"/>
    </row>
    <row r="272" spans="4:8" ht="3.75" customHeight="1">
      <c r="D272" s="33"/>
      <c r="E272" s="33"/>
      <c r="F272" s="33"/>
      <c r="G272" s="33"/>
      <c r="H272" s="33"/>
    </row>
    <row r="273" spans="4:8" ht="18">
      <c r="D273" s="33"/>
      <c r="E273" s="33"/>
      <c r="F273" s="33"/>
      <c r="G273" s="33"/>
      <c r="H273" s="33"/>
    </row>
    <row r="274" spans="4:8" ht="18">
      <c r="D274" s="33"/>
      <c r="E274" s="33"/>
      <c r="F274" s="33"/>
      <c r="G274" s="33"/>
      <c r="H274" s="33"/>
    </row>
    <row r="275" spans="4:8" ht="3.75" customHeight="1">
      <c r="D275" s="33"/>
      <c r="E275" s="33"/>
      <c r="F275" s="33"/>
      <c r="G275" s="33"/>
      <c r="H275" s="33"/>
    </row>
    <row r="276" spans="4:8" ht="18">
      <c r="D276" s="33"/>
      <c r="E276" s="33"/>
      <c r="F276" s="33"/>
      <c r="G276" s="33"/>
      <c r="H276" s="33"/>
    </row>
    <row r="277" spans="4:8" ht="18">
      <c r="D277" s="33"/>
      <c r="E277" s="33"/>
      <c r="F277" s="33"/>
      <c r="G277" s="33"/>
      <c r="H277" s="33"/>
    </row>
    <row r="278" spans="4:8" ht="3.75" customHeight="1">
      <c r="D278" s="33"/>
      <c r="E278" s="33"/>
      <c r="F278" s="33"/>
      <c r="G278" s="33"/>
      <c r="H278" s="33"/>
    </row>
    <row r="279" spans="4:8" ht="18">
      <c r="D279" s="33"/>
      <c r="E279" s="33"/>
      <c r="F279" s="33"/>
      <c r="G279" s="33"/>
      <c r="H279" s="33"/>
    </row>
    <row r="280" spans="4:8" ht="18">
      <c r="D280" s="33"/>
      <c r="E280" s="33"/>
      <c r="F280" s="33"/>
      <c r="G280" s="33"/>
      <c r="H280" s="33"/>
    </row>
    <row r="281" spans="4:8" ht="3.75" customHeight="1">
      <c r="D281" s="33"/>
      <c r="E281" s="33"/>
      <c r="F281" s="33"/>
      <c r="G281" s="33"/>
      <c r="H281" s="33"/>
    </row>
    <row r="282" spans="4:8" ht="18">
      <c r="D282" s="33"/>
      <c r="E282" s="33"/>
      <c r="F282" s="33"/>
      <c r="G282" s="33"/>
      <c r="H282" s="33"/>
    </row>
    <row r="283" spans="4:8" ht="18">
      <c r="D283" s="33"/>
      <c r="E283" s="33"/>
      <c r="F283" s="33"/>
      <c r="G283" s="33"/>
      <c r="H283" s="33"/>
    </row>
    <row r="284" spans="4:8" ht="18">
      <c r="D284" s="33"/>
      <c r="E284" s="33"/>
      <c r="F284" s="33"/>
      <c r="G284" s="33"/>
      <c r="H284" s="33"/>
    </row>
    <row r="285" spans="4:8" ht="3.75" customHeight="1">
      <c r="D285" s="33"/>
      <c r="E285" s="33"/>
      <c r="F285" s="33"/>
      <c r="G285" s="33"/>
      <c r="H285" s="33"/>
    </row>
    <row r="286" spans="4:8" ht="18">
      <c r="D286" s="33"/>
      <c r="E286" s="33"/>
      <c r="F286" s="33"/>
      <c r="G286" s="33"/>
      <c r="H286" s="33"/>
    </row>
    <row r="287" spans="4:8" ht="18" customHeight="1">
      <c r="D287" s="33"/>
      <c r="E287" s="33"/>
      <c r="F287" s="33"/>
      <c r="G287" s="33"/>
      <c r="H287" s="33"/>
    </row>
    <row r="288" spans="4:8" ht="3.75" customHeight="1">
      <c r="D288" s="33"/>
      <c r="E288" s="33"/>
      <c r="F288" s="33"/>
      <c r="G288" s="33"/>
      <c r="H288" s="33"/>
    </row>
    <row r="289" spans="4:8" ht="18">
      <c r="D289" s="33"/>
      <c r="E289" s="33"/>
      <c r="F289" s="33"/>
      <c r="G289" s="33"/>
      <c r="H289" s="33"/>
    </row>
    <row r="290" spans="4:8" ht="18">
      <c r="D290" s="33"/>
      <c r="E290" s="33"/>
      <c r="F290" s="33"/>
      <c r="G290" s="33"/>
      <c r="H290" s="33"/>
    </row>
    <row r="291" spans="4:8" ht="3.75" customHeight="1">
      <c r="D291" s="33"/>
      <c r="E291" s="33"/>
      <c r="F291" s="33"/>
      <c r="G291" s="33"/>
      <c r="H291" s="33"/>
    </row>
    <row r="292" spans="4:8" ht="18">
      <c r="D292" s="33"/>
      <c r="E292" s="33"/>
      <c r="F292" s="33"/>
      <c r="G292" s="33"/>
      <c r="H292" s="33"/>
    </row>
    <row r="293" spans="4:8" ht="18">
      <c r="D293" s="33"/>
      <c r="E293" s="33"/>
      <c r="F293" s="33"/>
      <c r="G293" s="33"/>
      <c r="H293" s="33"/>
    </row>
    <row r="294" spans="4:8" ht="3.75" customHeight="1">
      <c r="D294" s="33"/>
      <c r="E294" s="33"/>
      <c r="F294" s="33"/>
      <c r="G294" s="33"/>
      <c r="H294" s="33"/>
    </row>
    <row r="295" spans="4:8" ht="18">
      <c r="D295" s="33"/>
      <c r="E295" s="33"/>
      <c r="F295" s="33"/>
      <c r="G295" s="33"/>
      <c r="H295" s="33"/>
    </row>
    <row r="296" spans="4:8" ht="18">
      <c r="D296" s="33"/>
      <c r="E296" s="33"/>
      <c r="F296" s="33"/>
      <c r="G296" s="33"/>
      <c r="H296" s="33"/>
    </row>
    <row r="297" spans="4:8" ht="18">
      <c r="D297" s="33"/>
      <c r="E297" s="33"/>
      <c r="F297" s="33"/>
      <c r="G297" s="33"/>
      <c r="H297" s="33"/>
    </row>
    <row r="298" spans="4:8" ht="18">
      <c r="D298" s="33"/>
      <c r="E298" s="33"/>
      <c r="F298" s="33"/>
      <c r="G298" s="33"/>
      <c r="H298" s="33"/>
    </row>
    <row r="299" spans="4:8" ht="18">
      <c r="D299" s="33"/>
      <c r="E299" s="33"/>
      <c r="F299" s="33"/>
      <c r="G299" s="33"/>
      <c r="H299" s="33"/>
    </row>
    <row r="300" spans="4:8" ht="18">
      <c r="D300" s="33"/>
      <c r="E300" s="33"/>
      <c r="F300" s="33"/>
      <c r="G300" s="33"/>
      <c r="H300" s="33"/>
    </row>
    <row r="301" spans="4:8" ht="18">
      <c r="D301" s="33"/>
      <c r="E301" s="33"/>
      <c r="F301" s="33"/>
      <c r="G301" s="33"/>
      <c r="H301" s="33"/>
    </row>
    <row r="302" spans="4:8" ht="3.75" customHeight="1">
      <c r="D302" s="33"/>
      <c r="E302" s="33"/>
      <c r="F302" s="33"/>
      <c r="G302" s="33"/>
      <c r="H302" s="33"/>
    </row>
    <row r="303" spans="4:8" ht="18">
      <c r="D303" s="33"/>
      <c r="E303" s="33"/>
      <c r="F303" s="33"/>
      <c r="G303" s="33"/>
      <c r="H303" s="33"/>
    </row>
    <row r="304" spans="4:8" ht="18">
      <c r="D304" s="33"/>
      <c r="E304" s="33"/>
      <c r="F304" s="33"/>
      <c r="G304" s="33"/>
      <c r="H304" s="33"/>
    </row>
    <row r="305" spans="4:8" ht="3.75" customHeight="1">
      <c r="D305" s="33"/>
      <c r="E305" s="33"/>
      <c r="F305" s="33"/>
      <c r="G305" s="33"/>
      <c r="H305" s="33"/>
    </row>
    <row r="306" spans="4:8" ht="18">
      <c r="D306" s="33"/>
      <c r="E306" s="33"/>
      <c r="F306" s="33"/>
      <c r="G306" s="33"/>
      <c r="H306" s="33"/>
    </row>
    <row r="307" spans="4:8" ht="17.25" customHeight="1">
      <c r="D307" s="33"/>
      <c r="E307" s="33"/>
      <c r="F307" s="33"/>
      <c r="G307" s="33"/>
      <c r="H307" s="33"/>
    </row>
    <row r="308" spans="4:8" ht="3.75" customHeight="1">
      <c r="D308" s="33"/>
      <c r="E308" s="33"/>
      <c r="F308" s="33"/>
      <c r="G308" s="33"/>
      <c r="H308" s="33"/>
    </row>
    <row r="309" spans="4:8" ht="17.25" customHeight="1">
      <c r="D309" s="33"/>
      <c r="E309" s="33"/>
      <c r="F309" s="33"/>
      <c r="G309" s="33"/>
      <c r="H309" s="33"/>
    </row>
    <row r="310" spans="4:8" ht="18">
      <c r="D310" s="33"/>
      <c r="E310" s="33"/>
      <c r="F310" s="33"/>
      <c r="G310" s="33"/>
      <c r="H310" s="33"/>
    </row>
    <row r="311" spans="4:8" ht="3.75" customHeight="1">
      <c r="D311" s="33"/>
      <c r="E311" s="33"/>
      <c r="F311" s="33"/>
      <c r="G311" s="33"/>
      <c r="H311" s="33"/>
    </row>
    <row r="312" spans="4:8" ht="18">
      <c r="D312" s="33"/>
      <c r="E312" s="33"/>
      <c r="F312" s="33"/>
      <c r="G312" s="33"/>
      <c r="H312" s="33"/>
    </row>
    <row r="313" spans="4:8" ht="18">
      <c r="D313" s="33"/>
      <c r="E313" s="33"/>
      <c r="F313" s="33"/>
      <c r="G313" s="33"/>
      <c r="H313" s="33"/>
    </row>
    <row r="314" spans="4:8" ht="3.75" customHeight="1">
      <c r="D314" s="33"/>
      <c r="E314" s="33"/>
      <c r="F314" s="33"/>
      <c r="G314" s="33"/>
      <c r="H314" s="33"/>
    </row>
    <row r="315" spans="4:8" ht="18">
      <c r="D315" s="33"/>
      <c r="E315" s="33"/>
      <c r="F315" s="33"/>
      <c r="G315" s="33"/>
      <c r="H315" s="33"/>
    </row>
    <row r="316" spans="4:8" ht="18">
      <c r="D316" s="33"/>
      <c r="E316" s="33"/>
      <c r="F316" s="33"/>
      <c r="G316" s="33"/>
      <c r="H316" s="33"/>
    </row>
    <row r="317" spans="4:8" ht="3.75" customHeight="1">
      <c r="D317" s="33"/>
      <c r="E317" s="33"/>
      <c r="F317" s="33"/>
      <c r="G317" s="33"/>
      <c r="H317" s="33"/>
    </row>
    <row r="318" spans="4:8" ht="18">
      <c r="D318" s="33"/>
      <c r="E318" s="33"/>
      <c r="F318" s="33"/>
      <c r="G318" s="33"/>
      <c r="H318" s="33"/>
    </row>
    <row r="319" spans="4:8" ht="18">
      <c r="D319" s="33"/>
      <c r="E319" s="33"/>
      <c r="F319" s="33"/>
      <c r="G319" s="33"/>
      <c r="H319" s="33"/>
    </row>
    <row r="320" spans="4:8" ht="3.75" customHeight="1">
      <c r="D320" s="33"/>
      <c r="E320" s="33"/>
      <c r="F320" s="33"/>
      <c r="G320" s="33"/>
      <c r="H320" s="33"/>
    </row>
    <row r="321" spans="4:8" ht="18">
      <c r="D321" s="33"/>
      <c r="E321" s="33"/>
      <c r="F321" s="33"/>
      <c r="G321" s="33"/>
      <c r="H321" s="33"/>
    </row>
    <row r="322" spans="4:8" ht="18">
      <c r="D322" s="33"/>
      <c r="E322" s="33"/>
      <c r="F322" s="33"/>
      <c r="G322" s="33"/>
      <c r="H322" s="33"/>
    </row>
    <row r="323" spans="4:8" ht="3.75" customHeight="1">
      <c r="D323" s="33"/>
      <c r="E323" s="33"/>
      <c r="F323" s="33"/>
      <c r="G323" s="33"/>
      <c r="H323" s="33"/>
    </row>
    <row r="324" spans="4:8" ht="18">
      <c r="D324" s="33"/>
      <c r="E324" s="33"/>
      <c r="F324" s="33"/>
      <c r="G324" s="33"/>
      <c r="H324" s="33"/>
    </row>
    <row r="325" spans="4:8" ht="18">
      <c r="D325" s="33"/>
      <c r="E325" s="33"/>
      <c r="F325" s="33"/>
      <c r="G325" s="33"/>
      <c r="H325" s="33"/>
    </row>
    <row r="326" spans="4:8" ht="18">
      <c r="D326" s="33"/>
      <c r="E326" s="33"/>
      <c r="F326" s="33"/>
      <c r="G326" s="33"/>
      <c r="H326" s="33"/>
    </row>
    <row r="327" spans="4:8" ht="18">
      <c r="D327" s="33"/>
      <c r="E327" s="33"/>
      <c r="F327" s="33"/>
      <c r="G327" s="33"/>
      <c r="H327" s="33"/>
    </row>
    <row r="328" spans="4:8" ht="18">
      <c r="D328" s="33"/>
      <c r="E328" s="33"/>
      <c r="F328" s="33"/>
      <c r="G328" s="33"/>
      <c r="H328" s="33"/>
    </row>
    <row r="329" spans="4:8" ht="18">
      <c r="D329" s="33"/>
      <c r="E329" s="33"/>
      <c r="F329" s="33"/>
      <c r="G329" s="33"/>
      <c r="H329" s="33"/>
    </row>
    <row r="330" spans="4:8" ht="18">
      <c r="D330" s="33"/>
      <c r="E330" s="33"/>
      <c r="F330" s="33"/>
      <c r="G330" s="33"/>
      <c r="H330" s="33"/>
    </row>
    <row r="331" spans="4:8" ht="38.25" customHeight="1">
      <c r="D331" s="33"/>
      <c r="E331" s="33"/>
      <c r="F331" s="33"/>
      <c r="G331" s="33"/>
      <c r="H331" s="33"/>
    </row>
    <row r="332" spans="4:8" ht="79.5" customHeight="1">
      <c r="D332" s="33"/>
      <c r="E332" s="33"/>
      <c r="F332" s="33"/>
      <c r="G332" s="33"/>
      <c r="H332" s="33"/>
    </row>
    <row r="333" spans="4:8" ht="18">
      <c r="D333" s="33"/>
      <c r="E333" s="33"/>
      <c r="F333" s="33"/>
      <c r="G333" s="33"/>
      <c r="H333" s="33"/>
    </row>
    <row r="334" spans="4:8" ht="18">
      <c r="D334" s="33"/>
      <c r="E334" s="33"/>
      <c r="F334" s="33"/>
      <c r="G334" s="33"/>
      <c r="H334" s="33"/>
    </row>
    <row r="335" spans="4:8" ht="18">
      <c r="D335" s="33"/>
      <c r="E335" s="33"/>
      <c r="F335" s="33"/>
      <c r="G335" s="33"/>
      <c r="H335" s="33"/>
    </row>
    <row r="336" spans="4:8" ht="18">
      <c r="D336" s="33"/>
      <c r="E336" s="33"/>
      <c r="F336" s="33"/>
      <c r="G336" s="33"/>
      <c r="H336" s="33"/>
    </row>
    <row r="337" spans="4:8" ht="18">
      <c r="D337" s="33"/>
      <c r="E337" s="33"/>
      <c r="F337" s="33"/>
      <c r="G337" s="33"/>
      <c r="H337" s="33"/>
    </row>
    <row r="338" spans="4:8" ht="18">
      <c r="D338" s="33"/>
      <c r="E338" s="33"/>
      <c r="F338" s="33"/>
      <c r="G338" s="33"/>
      <c r="H338" s="33"/>
    </row>
    <row r="339" spans="4:8" ht="18">
      <c r="D339" s="33"/>
      <c r="E339" s="33"/>
      <c r="F339" s="33"/>
      <c r="G339" s="33"/>
      <c r="H339" s="33"/>
    </row>
    <row r="340" spans="4:8" ht="18">
      <c r="D340" s="33"/>
      <c r="E340" s="33"/>
      <c r="F340" s="33"/>
      <c r="G340" s="33"/>
      <c r="H340" s="33"/>
    </row>
    <row r="341" spans="4:8" ht="18">
      <c r="D341" s="33"/>
      <c r="E341" s="33"/>
      <c r="F341" s="33"/>
      <c r="G341" s="33"/>
      <c r="H341" s="33"/>
    </row>
    <row r="342" spans="4:8" ht="18">
      <c r="D342" s="33"/>
      <c r="E342" s="33"/>
      <c r="F342" s="33"/>
      <c r="G342" s="33"/>
      <c r="H342" s="33"/>
    </row>
    <row r="343" spans="4:8" ht="18">
      <c r="D343" s="33"/>
      <c r="E343" s="33"/>
      <c r="F343" s="33"/>
      <c r="G343" s="33"/>
      <c r="H343" s="33"/>
    </row>
    <row r="344" spans="4:8" ht="18">
      <c r="D344" s="33"/>
      <c r="E344" s="33"/>
      <c r="F344" s="33"/>
      <c r="G344" s="33"/>
      <c r="H344" s="33"/>
    </row>
    <row r="345" spans="4:8" ht="18">
      <c r="D345" s="33"/>
      <c r="E345" s="33"/>
      <c r="F345" s="33"/>
      <c r="G345" s="33"/>
      <c r="H345" s="33"/>
    </row>
    <row r="346" spans="4:8" ht="18">
      <c r="D346" s="33"/>
      <c r="E346" s="33"/>
      <c r="F346" s="33"/>
      <c r="G346" s="33"/>
      <c r="H346" s="33"/>
    </row>
    <row r="347" spans="4:8" ht="18">
      <c r="D347" s="33"/>
      <c r="E347" s="33"/>
      <c r="F347" s="33"/>
      <c r="G347" s="33"/>
      <c r="H347" s="33"/>
    </row>
    <row r="348" spans="4:8" ht="18">
      <c r="D348" s="33"/>
      <c r="E348" s="33"/>
      <c r="F348" s="33"/>
      <c r="G348" s="33"/>
      <c r="H348" s="33"/>
    </row>
    <row r="349" spans="4:8" ht="18">
      <c r="D349" s="33"/>
      <c r="E349" s="33"/>
      <c r="F349" s="33"/>
      <c r="G349" s="33"/>
      <c r="H349" s="33"/>
    </row>
    <row r="350" spans="4:8" ht="18">
      <c r="D350" s="33"/>
      <c r="E350" s="33"/>
      <c r="F350" s="33"/>
      <c r="G350" s="33"/>
      <c r="H350" s="33"/>
    </row>
    <row r="351" spans="4:8" ht="18">
      <c r="D351" s="33"/>
      <c r="E351" s="33"/>
      <c r="F351" s="33"/>
      <c r="G351" s="33"/>
      <c r="H351" s="33"/>
    </row>
    <row r="352" spans="4:8" ht="18">
      <c r="D352" s="33"/>
      <c r="E352" s="33"/>
      <c r="F352" s="33"/>
      <c r="G352" s="33"/>
      <c r="H352" s="33"/>
    </row>
    <row r="353" spans="4:8" ht="18">
      <c r="D353" s="33"/>
      <c r="E353" s="33"/>
      <c r="F353" s="33"/>
      <c r="G353" s="33"/>
      <c r="H353" s="33"/>
    </row>
    <row r="354" spans="4:8" ht="18">
      <c r="D354" s="33"/>
      <c r="E354" s="33"/>
      <c r="F354" s="33"/>
      <c r="G354" s="33"/>
      <c r="H354" s="33"/>
    </row>
    <row r="355" spans="4:8" ht="18">
      <c r="D355" s="33"/>
      <c r="E355" s="33"/>
      <c r="F355" s="33"/>
      <c r="G355" s="33"/>
      <c r="H355" s="33"/>
    </row>
    <row r="356" spans="4:8" ht="18">
      <c r="D356" s="33"/>
      <c r="E356" s="33"/>
      <c r="F356" s="33"/>
      <c r="G356" s="33"/>
      <c r="H356" s="33"/>
    </row>
    <row r="357" spans="4:8" ht="18">
      <c r="D357" s="33"/>
      <c r="E357" s="33"/>
      <c r="F357" s="33"/>
      <c r="G357" s="33"/>
      <c r="H357" s="33"/>
    </row>
    <row r="358" spans="4:8" ht="18">
      <c r="D358" s="33"/>
      <c r="E358" s="33"/>
      <c r="F358" s="33"/>
      <c r="G358" s="33"/>
      <c r="H358" s="33"/>
    </row>
    <row r="359" spans="4:8" ht="18">
      <c r="D359" s="33"/>
      <c r="E359" s="33"/>
      <c r="F359" s="33"/>
      <c r="G359" s="33"/>
      <c r="H359" s="33"/>
    </row>
    <row r="360" spans="4:8" ht="18">
      <c r="D360" s="33"/>
      <c r="E360" s="33"/>
      <c r="F360" s="33"/>
      <c r="G360" s="33"/>
      <c r="H360" s="33"/>
    </row>
    <row r="361" spans="4:8" ht="18">
      <c r="D361" s="33"/>
      <c r="E361" s="33"/>
      <c r="F361" s="33"/>
      <c r="G361" s="33"/>
      <c r="H361" s="33"/>
    </row>
    <row r="362" spans="4:8" ht="18">
      <c r="D362" s="33"/>
      <c r="E362" s="33"/>
      <c r="F362" s="33"/>
      <c r="G362" s="33"/>
      <c r="H362" s="33"/>
    </row>
    <row r="363" spans="4:8" ht="18">
      <c r="D363" s="33"/>
      <c r="E363" s="33"/>
      <c r="F363" s="33"/>
      <c r="G363" s="33"/>
      <c r="H363" s="33"/>
    </row>
    <row r="364" spans="4:8" ht="18">
      <c r="D364" s="33"/>
      <c r="E364" s="33"/>
      <c r="F364" s="33"/>
      <c r="G364" s="33"/>
      <c r="H364" s="33"/>
    </row>
    <row r="365" spans="4:8" ht="18">
      <c r="D365" s="33"/>
      <c r="E365" s="33"/>
      <c r="F365" s="33"/>
      <c r="G365" s="33"/>
      <c r="H365" s="33"/>
    </row>
    <row r="366" spans="4:8" ht="18">
      <c r="D366" s="33"/>
      <c r="E366" s="33"/>
      <c r="F366" s="33"/>
      <c r="G366" s="33"/>
      <c r="H366" s="33"/>
    </row>
    <row r="367" spans="4:8" ht="18">
      <c r="D367" s="33"/>
      <c r="E367" s="33"/>
      <c r="F367" s="33"/>
      <c r="G367" s="33"/>
      <c r="H367" s="33"/>
    </row>
    <row r="368" spans="4:8" ht="18">
      <c r="D368" s="33"/>
      <c r="E368" s="33"/>
      <c r="F368" s="33"/>
      <c r="G368" s="33"/>
      <c r="H368" s="33"/>
    </row>
    <row r="369" spans="4:8" ht="18">
      <c r="D369" s="33"/>
      <c r="E369" s="33"/>
      <c r="F369" s="33"/>
      <c r="G369" s="33"/>
      <c r="H369" s="33"/>
    </row>
    <row r="370" spans="4:8" ht="18">
      <c r="D370" s="33"/>
      <c r="E370" s="33"/>
      <c r="F370" s="33"/>
      <c r="G370" s="33"/>
      <c r="H370" s="33"/>
    </row>
    <row r="371" spans="4:8" ht="18">
      <c r="D371" s="33"/>
      <c r="E371" s="33"/>
      <c r="F371" s="33"/>
      <c r="G371" s="33"/>
      <c r="H371" s="33"/>
    </row>
    <row r="372" spans="4:8" ht="18">
      <c r="D372" s="33"/>
      <c r="E372" s="33"/>
      <c r="F372" s="33"/>
      <c r="G372" s="33"/>
      <c r="H372" s="33"/>
    </row>
    <row r="373" spans="4:8" ht="18">
      <c r="D373" s="33"/>
      <c r="E373" s="33"/>
      <c r="F373" s="33"/>
      <c r="G373" s="33"/>
      <c r="H373" s="33"/>
    </row>
    <row r="374" spans="4:8" ht="18">
      <c r="D374" s="33"/>
      <c r="E374" s="33"/>
      <c r="F374" s="33"/>
      <c r="G374" s="33"/>
      <c r="H374" s="33"/>
    </row>
    <row r="375" spans="4:8" ht="18">
      <c r="D375" s="33"/>
      <c r="E375" s="33"/>
      <c r="F375" s="33"/>
      <c r="G375" s="33"/>
      <c r="H375" s="33"/>
    </row>
    <row r="376" spans="4:8" ht="18">
      <c r="D376" s="33"/>
      <c r="E376" s="33"/>
      <c r="F376" s="33"/>
      <c r="G376" s="33"/>
      <c r="H376" s="33"/>
    </row>
    <row r="377" spans="4:8" ht="18">
      <c r="D377" s="33"/>
      <c r="E377" s="33"/>
      <c r="F377" s="33"/>
      <c r="G377" s="33"/>
      <c r="H377" s="33"/>
    </row>
    <row r="378" spans="4:8" ht="18">
      <c r="D378" s="33"/>
      <c r="E378" s="33"/>
      <c r="F378" s="33"/>
      <c r="G378" s="33"/>
      <c r="H378" s="33"/>
    </row>
    <row r="379" spans="4:8" ht="18">
      <c r="D379" s="33"/>
      <c r="E379" s="33"/>
      <c r="F379" s="33"/>
      <c r="G379" s="33"/>
      <c r="H379" s="33"/>
    </row>
    <row r="380" spans="4:8" ht="18">
      <c r="D380" s="33"/>
      <c r="E380" s="33"/>
      <c r="F380" s="33"/>
      <c r="G380" s="33"/>
      <c r="H380" s="33"/>
    </row>
    <row r="381" spans="4:8" ht="18">
      <c r="D381" s="33"/>
      <c r="E381" s="33"/>
      <c r="F381" s="33"/>
      <c r="G381" s="33"/>
      <c r="H381" s="33"/>
    </row>
    <row r="382" spans="4:8" ht="18">
      <c r="D382" s="33"/>
      <c r="E382" s="33"/>
      <c r="F382" s="33"/>
      <c r="G382" s="33"/>
      <c r="H382" s="33"/>
    </row>
    <row r="383" spans="4:8" ht="18">
      <c r="D383" s="33"/>
      <c r="E383" s="33"/>
      <c r="F383" s="33"/>
      <c r="G383" s="33"/>
      <c r="H383" s="33"/>
    </row>
    <row r="384" spans="4:8" ht="18">
      <c r="D384" s="33"/>
      <c r="E384" s="33"/>
      <c r="F384" s="33"/>
      <c r="G384" s="33"/>
      <c r="H384" s="33"/>
    </row>
    <row r="385" spans="4:8" ht="18">
      <c r="D385" s="33"/>
      <c r="E385" s="33"/>
      <c r="F385" s="33"/>
      <c r="G385" s="33"/>
      <c r="H385" s="33"/>
    </row>
    <row r="386" spans="4:8" ht="18">
      <c r="D386" s="33"/>
      <c r="E386" s="33"/>
      <c r="F386" s="33"/>
      <c r="G386" s="33"/>
      <c r="H386" s="33"/>
    </row>
    <row r="387" spans="4:8" ht="18">
      <c r="D387" s="33"/>
      <c r="E387" s="33"/>
      <c r="F387" s="33"/>
      <c r="G387" s="33"/>
      <c r="H387" s="33"/>
    </row>
    <row r="388" spans="4:8" ht="18">
      <c r="D388" s="33"/>
      <c r="E388" s="33"/>
      <c r="F388" s="33"/>
      <c r="G388" s="33"/>
      <c r="H388" s="33"/>
    </row>
    <row r="389" spans="4:8" ht="18">
      <c r="D389" s="33"/>
      <c r="E389" s="33"/>
      <c r="F389" s="33"/>
      <c r="G389" s="33"/>
      <c r="H389" s="33"/>
    </row>
    <row r="390" spans="4:8" ht="18">
      <c r="D390" s="33"/>
      <c r="E390" s="33"/>
      <c r="F390" s="33"/>
      <c r="G390" s="33"/>
      <c r="H390" s="33"/>
    </row>
    <row r="391" spans="4:8" ht="18">
      <c r="D391" s="33"/>
      <c r="E391" s="33"/>
      <c r="F391" s="33"/>
      <c r="G391" s="33"/>
      <c r="H391" s="33"/>
    </row>
    <row r="392" spans="4:8" ht="18">
      <c r="D392" s="33"/>
      <c r="E392" s="33"/>
      <c r="F392" s="33"/>
      <c r="G392" s="33"/>
      <c r="H392" s="33"/>
    </row>
    <row r="393" spans="4:8" ht="18">
      <c r="D393" s="33"/>
      <c r="E393" s="33"/>
      <c r="F393" s="33"/>
      <c r="G393" s="33"/>
      <c r="H393" s="33"/>
    </row>
    <row r="394" spans="4:8" ht="18">
      <c r="D394" s="33"/>
      <c r="E394" s="33"/>
      <c r="F394" s="33"/>
      <c r="G394" s="33"/>
      <c r="H394" s="33"/>
    </row>
    <row r="395" spans="4:8" ht="18">
      <c r="D395" s="33"/>
      <c r="E395" s="33"/>
      <c r="F395" s="33"/>
      <c r="G395" s="33"/>
      <c r="H395" s="33"/>
    </row>
    <row r="396" spans="4:8" ht="18">
      <c r="D396" s="33"/>
      <c r="E396" s="33"/>
      <c r="F396" s="33"/>
      <c r="G396" s="33"/>
      <c r="H396" s="33"/>
    </row>
    <row r="397" spans="4:8" ht="18">
      <c r="D397" s="33"/>
      <c r="E397" s="33"/>
      <c r="F397" s="33"/>
      <c r="G397" s="33"/>
      <c r="H397" s="33"/>
    </row>
    <row r="398" spans="4:8" ht="18">
      <c r="D398" s="33"/>
      <c r="E398" s="33"/>
      <c r="F398" s="33"/>
      <c r="G398" s="33"/>
      <c r="H398" s="33"/>
    </row>
    <row r="399" spans="4:8" ht="18">
      <c r="D399" s="33"/>
      <c r="E399" s="33"/>
      <c r="F399" s="33"/>
      <c r="G399" s="33"/>
      <c r="H399" s="33"/>
    </row>
    <row r="400" spans="4:8" ht="18">
      <c r="D400" s="33"/>
      <c r="E400" s="33"/>
      <c r="F400" s="33"/>
      <c r="G400" s="33"/>
      <c r="H400" s="33"/>
    </row>
    <row r="401" spans="4:8" ht="18">
      <c r="D401" s="33"/>
      <c r="E401" s="33"/>
      <c r="F401" s="33"/>
      <c r="G401" s="33"/>
      <c r="H401" s="33"/>
    </row>
    <row r="402" spans="4:8" ht="18">
      <c r="D402" s="33"/>
      <c r="E402" s="33"/>
      <c r="F402" s="33"/>
      <c r="G402" s="33"/>
      <c r="H402" s="33"/>
    </row>
    <row r="403" spans="4:8" ht="18">
      <c r="D403" s="33"/>
      <c r="E403" s="33"/>
      <c r="F403" s="33"/>
      <c r="G403" s="33"/>
      <c r="H403" s="33"/>
    </row>
    <row r="404" spans="4:8" ht="18">
      <c r="D404" s="33"/>
      <c r="E404" s="33"/>
      <c r="F404" s="33"/>
      <c r="G404" s="33"/>
      <c r="H404" s="33"/>
    </row>
    <row r="405" spans="4:8" ht="18">
      <c r="D405" s="33"/>
      <c r="E405" s="33"/>
      <c r="F405" s="33"/>
      <c r="G405" s="33"/>
      <c r="H405" s="33"/>
    </row>
    <row r="406" spans="4:8" ht="18">
      <c r="D406" s="33"/>
      <c r="E406" s="33"/>
      <c r="F406" s="33"/>
      <c r="G406" s="33"/>
      <c r="H406" s="33"/>
    </row>
    <row r="407" spans="4:8" ht="18">
      <c r="D407" s="33"/>
      <c r="E407" s="33"/>
      <c r="F407" s="33"/>
      <c r="G407" s="33"/>
      <c r="H407" s="33"/>
    </row>
    <row r="408" spans="4:8" ht="18">
      <c r="D408" s="33"/>
      <c r="E408" s="33"/>
      <c r="F408" s="33"/>
      <c r="G408" s="33"/>
      <c r="H408" s="33"/>
    </row>
    <row r="409" spans="4:8" ht="18">
      <c r="D409" s="33"/>
      <c r="E409" s="33"/>
      <c r="F409" s="33"/>
      <c r="G409" s="33"/>
      <c r="H409" s="33"/>
    </row>
    <row r="410" spans="4:8" ht="18">
      <c r="D410" s="33"/>
      <c r="E410" s="33"/>
      <c r="F410" s="33"/>
      <c r="G410" s="33"/>
      <c r="H410" s="33"/>
    </row>
    <row r="411" spans="4:8" ht="18">
      <c r="D411" s="33"/>
      <c r="E411" s="33"/>
      <c r="F411" s="33"/>
      <c r="G411" s="33"/>
      <c r="H411" s="33"/>
    </row>
    <row r="412" spans="4:8" ht="18">
      <c r="D412" s="33"/>
      <c r="E412" s="33"/>
      <c r="F412" s="33"/>
      <c r="G412" s="33"/>
      <c r="H412" s="33"/>
    </row>
    <row r="413" spans="4:8" ht="18">
      <c r="D413" s="33"/>
      <c r="E413" s="33"/>
      <c r="F413" s="33"/>
      <c r="G413" s="33"/>
      <c r="H413" s="33"/>
    </row>
    <row r="414" spans="4:8" ht="18">
      <c r="D414" s="33"/>
      <c r="E414" s="33"/>
      <c r="F414" s="33"/>
      <c r="G414" s="33"/>
      <c r="H414" s="33"/>
    </row>
    <row r="415" spans="4:8" ht="18">
      <c r="D415" s="33"/>
      <c r="E415" s="33"/>
      <c r="F415" s="33"/>
      <c r="G415" s="33"/>
      <c r="H415" s="33"/>
    </row>
    <row r="416" spans="4:8" ht="18">
      <c r="D416" s="33"/>
      <c r="E416" s="33"/>
      <c r="F416" s="33"/>
      <c r="G416" s="33"/>
      <c r="H416" s="33"/>
    </row>
    <row r="417" spans="4:8" ht="18">
      <c r="D417" s="33"/>
      <c r="E417" s="33"/>
      <c r="F417" s="33"/>
      <c r="G417" s="33"/>
      <c r="H417" s="33"/>
    </row>
    <row r="418" spans="4:8" ht="18">
      <c r="D418" s="33"/>
      <c r="E418" s="33"/>
      <c r="F418" s="33"/>
      <c r="G418" s="33"/>
      <c r="H418" s="33"/>
    </row>
    <row r="419" spans="4:8" ht="18">
      <c r="D419" s="33"/>
      <c r="E419" s="33"/>
      <c r="F419" s="33"/>
      <c r="G419" s="33"/>
      <c r="H419" s="33"/>
    </row>
    <row r="420" spans="4:8" ht="18">
      <c r="D420" s="33"/>
      <c r="E420" s="33"/>
      <c r="F420" s="33"/>
      <c r="G420" s="33"/>
      <c r="H420" s="33"/>
    </row>
    <row r="421" spans="4:8" ht="18">
      <c r="D421" s="33"/>
      <c r="E421" s="33"/>
      <c r="F421" s="33"/>
      <c r="G421" s="33"/>
      <c r="H421" s="33"/>
    </row>
    <row r="422" spans="4:8" ht="18">
      <c r="D422" s="33"/>
      <c r="E422" s="33"/>
      <c r="F422" s="33"/>
      <c r="G422" s="33"/>
      <c r="H422" s="33"/>
    </row>
    <row r="423" spans="4:8" ht="18">
      <c r="D423" s="33"/>
      <c r="E423" s="33"/>
      <c r="F423" s="33"/>
      <c r="G423" s="33"/>
      <c r="H423" s="33"/>
    </row>
    <row r="424" spans="4:8" ht="18">
      <c r="D424" s="33"/>
      <c r="E424" s="33"/>
      <c r="F424" s="33"/>
      <c r="G424" s="33"/>
      <c r="H424" s="33"/>
    </row>
    <row r="425" spans="4:8" ht="18">
      <c r="D425" s="33"/>
      <c r="E425" s="33"/>
      <c r="F425" s="33"/>
      <c r="G425" s="33"/>
      <c r="H425" s="33"/>
    </row>
    <row r="426" spans="4:8" ht="18">
      <c r="D426" s="33"/>
      <c r="E426" s="33"/>
      <c r="F426" s="33"/>
      <c r="G426" s="33"/>
      <c r="H426" s="33"/>
    </row>
    <row r="427" spans="4:8" ht="18">
      <c r="D427" s="33"/>
      <c r="E427" s="33"/>
      <c r="F427" s="33"/>
      <c r="G427" s="33"/>
      <c r="H427" s="33"/>
    </row>
    <row r="428" spans="4:8" ht="18">
      <c r="D428" s="33"/>
      <c r="E428" s="33"/>
      <c r="F428" s="33"/>
      <c r="G428" s="33"/>
      <c r="H428" s="33"/>
    </row>
    <row r="429" spans="4:8" ht="18">
      <c r="D429" s="33"/>
      <c r="E429" s="33"/>
      <c r="F429" s="33"/>
      <c r="G429" s="33"/>
      <c r="H429" s="33"/>
    </row>
    <row r="430" spans="4:8" ht="18">
      <c r="D430" s="33"/>
      <c r="E430" s="33"/>
      <c r="F430" s="33"/>
      <c r="G430" s="33"/>
      <c r="H430" s="33"/>
    </row>
    <row r="431" spans="4:8" ht="18">
      <c r="D431" s="33"/>
      <c r="E431" s="33"/>
      <c r="F431" s="33"/>
      <c r="G431" s="33"/>
      <c r="H431" s="33"/>
    </row>
    <row r="432" spans="4:8" ht="18">
      <c r="D432" s="33"/>
      <c r="E432" s="33"/>
      <c r="F432" s="33"/>
      <c r="G432" s="33"/>
      <c r="H432" s="33"/>
    </row>
    <row r="433" spans="4:8" ht="18">
      <c r="D433" s="33"/>
      <c r="E433" s="33"/>
      <c r="F433" s="33"/>
      <c r="G433" s="33"/>
      <c r="H433" s="33"/>
    </row>
    <row r="434" spans="4:8" ht="18">
      <c r="D434" s="33"/>
      <c r="E434" s="33"/>
      <c r="F434" s="33"/>
      <c r="G434" s="33"/>
      <c r="H434" s="33"/>
    </row>
    <row r="435" spans="4:8" ht="18">
      <c r="D435" s="33"/>
      <c r="E435" s="33"/>
      <c r="F435" s="33"/>
      <c r="G435" s="33"/>
      <c r="H435" s="33"/>
    </row>
    <row r="436" spans="4:8" ht="18">
      <c r="D436" s="33"/>
      <c r="E436" s="33"/>
      <c r="F436" s="33"/>
      <c r="G436" s="33"/>
      <c r="H436" s="33"/>
    </row>
    <row r="437" spans="4:8" ht="18">
      <c r="D437" s="33"/>
      <c r="E437" s="33"/>
      <c r="F437" s="33"/>
      <c r="G437" s="33"/>
      <c r="H437" s="33"/>
    </row>
    <row r="438" spans="4:8" ht="18">
      <c r="D438" s="33"/>
      <c r="E438" s="33"/>
      <c r="F438" s="33"/>
      <c r="G438" s="33"/>
      <c r="H438" s="33"/>
    </row>
    <row r="439" spans="4:8" ht="18">
      <c r="D439" s="33"/>
      <c r="E439" s="33"/>
      <c r="F439" s="33"/>
      <c r="G439" s="33"/>
      <c r="H439" s="33"/>
    </row>
    <row r="440" spans="4:8" ht="18">
      <c r="D440" s="33"/>
      <c r="E440" s="33"/>
      <c r="F440" s="33"/>
      <c r="G440" s="33"/>
      <c r="H440" s="33"/>
    </row>
    <row r="441" spans="4:8" ht="18">
      <c r="D441" s="33"/>
      <c r="E441" s="33"/>
      <c r="F441" s="33"/>
      <c r="G441" s="33"/>
      <c r="H441" s="33"/>
    </row>
    <row r="442" spans="4:8" ht="18">
      <c r="D442" s="33"/>
      <c r="E442" s="33"/>
      <c r="F442" s="33"/>
      <c r="G442" s="33"/>
      <c r="H442" s="33"/>
    </row>
    <row r="443" spans="4:8" ht="18">
      <c r="D443" s="33"/>
      <c r="E443" s="33"/>
      <c r="F443" s="33"/>
      <c r="G443" s="33"/>
      <c r="H443" s="33"/>
    </row>
    <row r="444" spans="4:8" ht="18">
      <c r="D444" s="33"/>
      <c r="E444" s="33"/>
      <c r="F444" s="33"/>
      <c r="G444" s="33"/>
      <c r="H444" s="33"/>
    </row>
    <row r="445" spans="4:8" ht="18">
      <c r="D445" s="33"/>
      <c r="E445" s="33"/>
      <c r="F445" s="33"/>
      <c r="G445" s="33"/>
      <c r="H445" s="33"/>
    </row>
    <row r="446" spans="4:8" ht="18">
      <c r="D446" s="33"/>
      <c r="E446" s="33"/>
      <c r="F446" s="33"/>
      <c r="G446" s="33"/>
      <c r="H446" s="33"/>
    </row>
    <row r="447" spans="4:8" ht="18">
      <c r="D447" s="33"/>
      <c r="E447" s="33"/>
      <c r="F447" s="33"/>
      <c r="G447" s="33"/>
      <c r="H447" s="33"/>
    </row>
    <row r="448" spans="4:8" ht="18">
      <c r="D448" s="33"/>
      <c r="E448" s="33"/>
      <c r="F448" s="33"/>
      <c r="G448" s="33"/>
      <c r="H448" s="33"/>
    </row>
    <row r="449" spans="4:8" ht="18">
      <c r="D449" s="33"/>
      <c r="E449" s="33"/>
      <c r="F449" s="33"/>
      <c r="G449" s="33"/>
      <c r="H449" s="33"/>
    </row>
    <row r="450" spans="4:8" ht="18">
      <c r="D450" s="33"/>
      <c r="E450" s="33"/>
      <c r="F450" s="33"/>
      <c r="G450" s="33"/>
      <c r="H450" s="33"/>
    </row>
    <row r="451" spans="4:8" ht="18">
      <c r="D451" s="33"/>
      <c r="E451" s="33"/>
      <c r="F451" s="33"/>
      <c r="G451" s="33"/>
      <c r="H451" s="33"/>
    </row>
    <row r="452" spans="4:8" ht="18">
      <c r="D452" s="33"/>
      <c r="E452" s="33"/>
      <c r="F452" s="33"/>
      <c r="G452" s="33"/>
      <c r="H452" s="33"/>
    </row>
    <row r="453" spans="4:8" ht="18">
      <c r="D453" s="33"/>
      <c r="E453" s="33"/>
      <c r="F453" s="33"/>
      <c r="G453" s="33"/>
      <c r="H453" s="33"/>
    </row>
    <row r="454" spans="4:8" ht="18">
      <c r="D454" s="33"/>
      <c r="E454" s="33"/>
      <c r="F454" s="33"/>
      <c r="G454" s="33"/>
      <c r="H454" s="33"/>
    </row>
    <row r="455" spans="4:8" ht="18">
      <c r="D455" s="33"/>
      <c r="E455" s="33"/>
      <c r="F455" s="33"/>
      <c r="G455" s="33"/>
      <c r="H455" s="33"/>
    </row>
    <row r="456" spans="4:8" ht="18">
      <c r="D456" s="33"/>
      <c r="E456" s="33"/>
      <c r="F456" s="33"/>
      <c r="G456" s="33"/>
      <c r="H456" s="33"/>
    </row>
    <row r="457" spans="4:8" ht="18">
      <c r="D457" s="33"/>
      <c r="E457" s="33"/>
      <c r="F457" s="33"/>
      <c r="G457" s="33"/>
      <c r="H457" s="33"/>
    </row>
    <row r="458" spans="4:8" ht="18">
      <c r="D458" s="33"/>
      <c r="E458" s="33"/>
      <c r="F458" s="33"/>
      <c r="G458" s="33"/>
      <c r="H458" s="33"/>
    </row>
    <row r="459" spans="4:8" ht="18">
      <c r="D459" s="33"/>
      <c r="E459" s="33"/>
      <c r="F459" s="33"/>
      <c r="G459" s="33"/>
      <c r="H459" s="33"/>
    </row>
    <row r="460" spans="4:8" ht="18">
      <c r="D460" s="33"/>
      <c r="E460" s="33"/>
      <c r="F460" s="33"/>
      <c r="G460" s="33"/>
      <c r="H460" s="33"/>
    </row>
    <row r="461" spans="4:8" ht="18">
      <c r="D461" s="33"/>
      <c r="E461" s="33"/>
      <c r="F461" s="33"/>
      <c r="G461" s="33"/>
      <c r="H461" s="33"/>
    </row>
    <row r="462" spans="4:8" ht="18">
      <c r="D462" s="33"/>
      <c r="E462" s="33"/>
      <c r="F462" s="33"/>
      <c r="G462" s="33"/>
      <c r="H462" s="33"/>
    </row>
    <row r="463" spans="4:8" ht="18">
      <c r="D463" s="33"/>
      <c r="E463" s="33"/>
      <c r="F463" s="33"/>
      <c r="G463" s="33"/>
      <c r="H463" s="33"/>
    </row>
    <row r="464" spans="4:8" ht="18">
      <c r="D464" s="33"/>
      <c r="E464" s="33"/>
      <c r="F464" s="33"/>
      <c r="G464" s="33"/>
      <c r="H464" s="33"/>
    </row>
    <row r="465" spans="4:8" ht="18">
      <c r="D465" s="33"/>
      <c r="E465" s="33"/>
      <c r="F465" s="33"/>
      <c r="G465" s="33"/>
      <c r="H465" s="33"/>
    </row>
    <row r="466" spans="4:8" ht="18">
      <c r="D466" s="33"/>
      <c r="E466" s="33"/>
      <c r="F466" s="33"/>
      <c r="G466" s="33"/>
      <c r="H466" s="33"/>
    </row>
    <row r="467" spans="4:8" ht="18">
      <c r="D467" s="33"/>
      <c r="E467" s="33"/>
      <c r="F467" s="33"/>
      <c r="G467" s="33"/>
      <c r="H467" s="33"/>
    </row>
    <row r="468" spans="4:8" ht="18">
      <c r="D468" s="33"/>
      <c r="E468" s="33"/>
      <c r="F468" s="33"/>
      <c r="G468" s="33"/>
      <c r="H468" s="33"/>
    </row>
    <row r="469" spans="4:8" ht="18">
      <c r="D469" s="33"/>
      <c r="E469" s="33"/>
      <c r="F469" s="33"/>
      <c r="G469" s="33"/>
      <c r="H469" s="33"/>
    </row>
    <row r="470" spans="4:8" ht="18">
      <c r="D470" s="33"/>
      <c r="E470" s="33"/>
      <c r="F470" s="33"/>
      <c r="G470" s="33"/>
      <c r="H470" s="33"/>
    </row>
    <row r="471" spans="4:8" ht="18">
      <c r="D471" s="33"/>
      <c r="E471" s="33"/>
      <c r="F471" s="33"/>
      <c r="G471" s="33"/>
      <c r="H471" s="33"/>
    </row>
    <row r="472" spans="4:8" ht="18">
      <c r="D472" s="33"/>
      <c r="E472" s="33"/>
      <c r="F472" s="33"/>
      <c r="G472" s="33"/>
      <c r="H472" s="33"/>
    </row>
    <row r="473" spans="4:8" ht="18">
      <c r="D473" s="33"/>
      <c r="E473" s="33"/>
      <c r="F473" s="33"/>
      <c r="G473" s="33"/>
      <c r="H473" s="33"/>
    </row>
    <row r="474" spans="4:8" ht="18">
      <c r="D474" s="33"/>
      <c r="E474" s="33"/>
      <c r="F474" s="33"/>
      <c r="G474" s="33"/>
      <c r="H474" s="33"/>
    </row>
    <row r="475" spans="4:8" ht="18">
      <c r="D475" s="33"/>
      <c r="E475" s="33"/>
      <c r="F475" s="33"/>
      <c r="G475" s="33"/>
      <c r="H475" s="33"/>
    </row>
    <row r="476" spans="4:8" ht="18">
      <c r="D476" s="33"/>
      <c r="E476" s="33"/>
      <c r="F476" s="33"/>
      <c r="G476" s="33"/>
      <c r="H476" s="33"/>
    </row>
    <row r="477" spans="4:8" ht="18">
      <c r="D477" s="33"/>
      <c r="E477" s="33"/>
      <c r="F477" s="33"/>
      <c r="G477" s="33"/>
      <c r="H477" s="33"/>
    </row>
    <row r="478" spans="4:8" ht="18">
      <c r="D478" s="33"/>
      <c r="E478" s="33"/>
      <c r="F478" s="33"/>
      <c r="G478" s="33"/>
      <c r="H478" s="33"/>
    </row>
    <row r="479" spans="4:8" ht="18">
      <c r="D479" s="33"/>
      <c r="E479" s="33"/>
      <c r="F479" s="33"/>
      <c r="G479" s="33"/>
      <c r="H479" s="33"/>
    </row>
    <row r="480" spans="4:8" ht="18">
      <c r="D480" s="33"/>
      <c r="E480" s="33"/>
      <c r="F480" s="33"/>
      <c r="G480" s="33"/>
      <c r="H480" s="33"/>
    </row>
    <row r="481" spans="4:8" ht="18">
      <c r="D481" s="33"/>
      <c r="E481" s="33"/>
      <c r="F481" s="33"/>
      <c r="G481" s="33"/>
      <c r="H481" s="33"/>
    </row>
    <row r="482" spans="4:8" ht="18">
      <c r="D482" s="33"/>
      <c r="E482" s="33"/>
      <c r="F482" s="33"/>
      <c r="G482" s="33"/>
      <c r="H482" s="33"/>
    </row>
    <row r="483" spans="4:8" ht="18">
      <c r="D483" s="33"/>
      <c r="E483" s="33"/>
      <c r="F483" s="33"/>
      <c r="G483" s="33"/>
      <c r="H483" s="33"/>
    </row>
    <row r="484" spans="4:8" ht="18">
      <c r="D484" s="33"/>
      <c r="E484" s="33"/>
      <c r="F484" s="33"/>
      <c r="G484" s="33"/>
      <c r="H484" s="33"/>
    </row>
    <row r="485" spans="4:8" ht="18">
      <c r="D485" s="33"/>
      <c r="E485" s="33"/>
      <c r="F485" s="33"/>
      <c r="G485" s="33"/>
      <c r="H485" s="33"/>
    </row>
    <row r="486" spans="4:8" ht="18">
      <c r="D486" s="33"/>
      <c r="E486" s="33"/>
      <c r="F486" s="33"/>
      <c r="G486" s="33"/>
      <c r="H486" s="33"/>
    </row>
    <row r="487" spans="4:8" ht="18">
      <c r="D487" s="33"/>
      <c r="E487" s="33"/>
      <c r="F487" s="33"/>
      <c r="G487" s="33"/>
      <c r="H487" s="33"/>
    </row>
    <row r="488" spans="4:8" ht="18">
      <c r="D488" s="33"/>
      <c r="E488" s="33"/>
      <c r="F488" s="33"/>
      <c r="G488" s="33"/>
      <c r="H488" s="33"/>
    </row>
    <row r="489" spans="4:8" ht="18">
      <c r="D489" s="33"/>
      <c r="E489" s="33"/>
      <c r="F489" s="33"/>
      <c r="G489" s="33"/>
      <c r="H489" s="33"/>
    </row>
    <row r="490" spans="4:8" ht="18">
      <c r="D490" s="33"/>
      <c r="E490" s="33"/>
      <c r="F490" s="33"/>
      <c r="G490" s="33"/>
      <c r="H490" s="33"/>
    </row>
    <row r="491" spans="4:8" ht="18">
      <c r="D491" s="33"/>
      <c r="E491" s="33"/>
      <c r="F491" s="33"/>
      <c r="G491" s="33"/>
      <c r="H491" s="33"/>
    </row>
    <row r="492" spans="4:8" ht="18">
      <c r="D492" s="33"/>
      <c r="E492" s="33"/>
      <c r="F492" s="33"/>
      <c r="G492" s="33"/>
      <c r="H492" s="33"/>
    </row>
    <row r="493" spans="4:8" ht="18">
      <c r="D493" s="33"/>
      <c r="E493" s="33"/>
      <c r="F493" s="33"/>
      <c r="G493" s="33"/>
      <c r="H493" s="33"/>
    </row>
    <row r="494" spans="4:8" ht="18">
      <c r="D494" s="33"/>
      <c r="E494" s="33"/>
      <c r="F494" s="33"/>
      <c r="G494" s="33"/>
      <c r="H494" s="33"/>
    </row>
    <row r="495" spans="4:8" ht="18">
      <c r="D495" s="33"/>
      <c r="E495" s="33"/>
      <c r="F495" s="33"/>
      <c r="G495" s="33"/>
      <c r="H495" s="33"/>
    </row>
    <row r="496" spans="4:8" ht="18">
      <c r="D496" s="33"/>
      <c r="E496" s="33"/>
      <c r="F496" s="33"/>
      <c r="G496" s="33"/>
      <c r="H496" s="33"/>
    </row>
    <row r="497" spans="4:8" ht="18">
      <c r="D497" s="33"/>
      <c r="E497" s="33"/>
      <c r="F497" s="33"/>
      <c r="G497" s="33"/>
      <c r="H497" s="33"/>
    </row>
    <row r="498" spans="4:8" ht="18">
      <c r="D498" s="33"/>
      <c r="E498" s="33"/>
      <c r="F498" s="33"/>
      <c r="G498" s="33"/>
      <c r="H498" s="33"/>
    </row>
    <row r="499" spans="4:8" ht="18">
      <c r="D499" s="33"/>
      <c r="E499" s="33"/>
      <c r="F499" s="33"/>
      <c r="G499" s="33"/>
      <c r="H499" s="33"/>
    </row>
    <row r="500" spans="4:8" ht="18">
      <c r="D500" s="33"/>
      <c r="E500" s="33"/>
      <c r="F500" s="33"/>
      <c r="G500" s="33"/>
      <c r="H500" s="33"/>
    </row>
    <row r="501" spans="4:8" ht="18">
      <c r="D501" s="33"/>
      <c r="E501" s="33"/>
      <c r="F501" s="33"/>
      <c r="G501" s="33"/>
      <c r="H501" s="33"/>
    </row>
    <row r="502" spans="4:8" ht="18">
      <c r="D502" s="33"/>
      <c r="E502" s="33"/>
      <c r="F502" s="33"/>
      <c r="G502" s="33"/>
      <c r="H502" s="33"/>
    </row>
    <row r="503" spans="4:8" ht="18">
      <c r="D503" s="33"/>
      <c r="E503" s="33"/>
      <c r="F503" s="33"/>
      <c r="G503" s="33"/>
      <c r="H503" s="33"/>
    </row>
    <row r="504" spans="4:8" ht="18">
      <c r="D504" s="33"/>
      <c r="E504" s="33"/>
      <c r="F504" s="33"/>
      <c r="G504" s="33"/>
      <c r="H504" s="33"/>
    </row>
    <row r="505" spans="4:8" ht="18">
      <c r="D505" s="33"/>
      <c r="E505" s="33"/>
      <c r="F505" s="33"/>
      <c r="G505" s="33"/>
      <c r="H505" s="33"/>
    </row>
    <row r="506" spans="4:8" ht="18">
      <c r="D506" s="33"/>
      <c r="E506" s="33"/>
      <c r="F506" s="33"/>
      <c r="G506" s="33"/>
      <c r="H506" s="33"/>
    </row>
    <row r="507" spans="4:8" ht="18">
      <c r="D507" s="33"/>
      <c r="E507" s="33"/>
      <c r="F507" s="33"/>
      <c r="G507" s="33"/>
      <c r="H507" s="33"/>
    </row>
    <row r="508" spans="4:8" ht="18">
      <c r="D508" s="33"/>
      <c r="E508" s="33"/>
      <c r="F508" s="33"/>
      <c r="G508" s="33"/>
      <c r="H508" s="33"/>
    </row>
    <row r="509" spans="4:8" ht="18">
      <c r="D509" s="33"/>
      <c r="E509" s="33"/>
      <c r="F509" s="33"/>
      <c r="G509" s="33"/>
      <c r="H509" s="33"/>
    </row>
    <row r="510" spans="4:8" ht="18">
      <c r="D510" s="33"/>
      <c r="E510" s="33"/>
      <c r="F510" s="33"/>
      <c r="G510" s="33"/>
      <c r="H510" s="33"/>
    </row>
    <row r="511" spans="4:8" ht="18">
      <c r="D511" s="33"/>
      <c r="E511" s="33"/>
      <c r="F511" s="33"/>
      <c r="G511" s="33"/>
      <c r="H511" s="33"/>
    </row>
    <row r="512" spans="4:8" ht="18">
      <c r="D512" s="33"/>
      <c r="E512" s="33"/>
      <c r="F512" s="33"/>
      <c r="G512" s="33"/>
      <c r="H512" s="33"/>
    </row>
    <row r="513" spans="4:8" ht="18">
      <c r="D513" s="33"/>
      <c r="E513" s="33"/>
      <c r="F513" s="33"/>
      <c r="G513" s="33"/>
      <c r="H513" s="33"/>
    </row>
    <row r="514" spans="4:8" ht="18">
      <c r="D514" s="33"/>
      <c r="E514" s="33"/>
      <c r="F514" s="33"/>
      <c r="G514" s="33"/>
      <c r="H514" s="33"/>
    </row>
    <row r="515" spans="4:8" ht="18">
      <c r="D515" s="33"/>
      <c r="E515" s="33"/>
      <c r="F515" s="33"/>
      <c r="G515" s="33"/>
      <c r="H515" s="33"/>
    </row>
    <row r="516" spans="4:8" ht="18">
      <c r="D516" s="33"/>
      <c r="E516" s="33"/>
      <c r="F516" s="33"/>
      <c r="G516" s="33"/>
      <c r="H516" s="33"/>
    </row>
    <row r="517" spans="4:8" ht="18">
      <c r="D517" s="33"/>
      <c r="E517" s="33"/>
      <c r="F517" s="33"/>
      <c r="G517" s="33"/>
      <c r="H517" s="33"/>
    </row>
    <row r="518" spans="4:8" ht="18">
      <c r="D518" s="33"/>
      <c r="E518" s="33"/>
      <c r="F518" s="33"/>
      <c r="G518" s="33"/>
      <c r="H518" s="33"/>
    </row>
    <row r="519" spans="4:8" ht="18">
      <c r="D519" s="33"/>
      <c r="E519" s="33"/>
      <c r="F519" s="33"/>
      <c r="G519" s="33"/>
      <c r="H519" s="33"/>
    </row>
    <row r="520" spans="4:8" ht="18">
      <c r="D520" s="33"/>
      <c r="E520" s="33"/>
      <c r="F520" s="33"/>
      <c r="G520" s="33"/>
      <c r="H520" s="33"/>
    </row>
    <row r="521" spans="4:8" ht="18">
      <c r="D521" s="33"/>
      <c r="E521" s="33"/>
      <c r="F521" s="33"/>
      <c r="G521" s="33"/>
      <c r="H521" s="33"/>
    </row>
    <row r="522" spans="4:8" ht="18">
      <c r="D522" s="33"/>
      <c r="E522" s="33"/>
      <c r="F522" s="33"/>
      <c r="G522" s="33"/>
      <c r="H522" s="33"/>
    </row>
    <row r="523" spans="4:8" ht="18">
      <c r="D523" s="33"/>
      <c r="E523" s="33"/>
      <c r="F523" s="33"/>
      <c r="G523" s="33"/>
      <c r="H523" s="33"/>
    </row>
    <row r="524" spans="4:8" ht="18">
      <c r="D524" s="33"/>
      <c r="E524" s="33"/>
      <c r="F524" s="33"/>
      <c r="G524" s="33"/>
      <c r="H524" s="33"/>
    </row>
    <row r="525" spans="4:8" ht="18">
      <c r="D525" s="33"/>
      <c r="E525" s="33"/>
      <c r="F525" s="33"/>
      <c r="G525" s="33"/>
      <c r="H525" s="33"/>
    </row>
    <row r="526" spans="4:8" ht="18">
      <c r="D526" s="33"/>
      <c r="E526" s="33"/>
      <c r="F526" s="33"/>
      <c r="G526" s="33"/>
      <c r="H526" s="33"/>
    </row>
    <row r="527" spans="4:8" ht="18">
      <c r="D527" s="33"/>
      <c r="E527" s="33"/>
      <c r="F527" s="33"/>
      <c r="G527" s="33"/>
      <c r="H527" s="33"/>
    </row>
    <row r="528" spans="4:8" ht="18">
      <c r="D528" s="33"/>
      <c r="E528" s="33"/>
      <c r="F528" s="33"/>
      <c r="G528" s="33"/>
      <c r="H528" s="33"/>
    </row>
    <row r="529" spans="4:8" ht="18">
      <c r="D529" s="33"/>
      <c r="E529" s="33"/>
      <c r="F529" s="33"/>
      <c r="G529" s="33"/>
      <c r="H529" s="33"/>
    </row>
    <row r="530" spans="4:8" ht="18">
      <c r="D530" s="33"/>
      <c r="E530" s="33"/>
      <c r="F530" s="33"/>
      <c r="G530" s="33"/>
      <c r="H530" s="33"/>
    </row>
    <row r="531" spans="4:8" ht="18">
      <c r="D531" s="33"/>
      <c r="E531" s="33"/>
      <c r="F531" s="33"/>
      <c r="G531" s="33"/>
      <c r="H531" s="33"/>
    </row>
    <row r="532" spans="4:8" ht="18">
      <c r="D532" s="33"/>
      <c r="E532" s="33"/>
      <c r="F532" s="33"/>
      <c r="G532" s="33"/>
      <c r="H532" s="33"/>
    </row>
    <row r="533" spans="4:8" ht="18">
      <c r="D533" s="33"/>
      <c r="E533" s="33"/>
      <c r="F533" s="33"/>
      <c r="G533" s="33"/>
      <c r="H533" s="33"/>
    </row>
    <row r="534" spans="4:8" ht="18">
      <c r="D534" s="33"/>
      <c r="E534" s="33"/>
      <c r="F534" s="33"/>
      <c r="G534" s="33"/>
      <c r="H534" s="33"/>
    </row>
    <row r="535" spans="4:8" ht="18">
      <c r="D535" s="33"/>
      <c r="E535" s="33"/>
      <c r="F535" s="33"/>
      <c r="G535" s="33"/>
      <c r="H535" s="33"/>
    </row>
    <row r="536" spans="4:8" ht="18">
      <c r="D536" s="33"/>
      <c r="E536" s="33"/>
      <c r="F536" s="33"/>
      <c r="G536" s="33"/>
      <c r="H536" s="33"/>
    </row>
    <row r="537" spans="4:8" ht="18">
      <c r="D537" s="33"/>
      <c r="E537" s="33"/>
      <c r="F537" s="33"/>
      <c r="G537" s="33"/>
      <c r="H537" s="33"/>
    </row>
    <row r="538" spans="4:8" ht="18">
      <c r="D538" s="33"/>
      <c r="E538" s="33"/>
      <c r="F538" s="33"/>
      <c r="G538" s="33"/>
      <c r="H538" s="33"/>
    </row>
    <row r="539" spans="4:8" ht="18">
      <c r="D539" s="33"/>
      <c r="E539" s="33"/>
      <c r="F539" s="33"/>
      <c r="G539" s="33"/>
      <c r="H539" s="33"/>
    </row>
    <row r="540" spans="4:8" ht="18">
      <c r="D540" s="33"/>
      <c r="E540" s="33"/>
      <c r="F540" s="33"/>
      <c r="G540" s="33"/>
      <c r="H540" s="33"/>
    </row>
    <row r="541" spans="4:8" ht="18">
      <c r="D541" s="33"/>
      <c r="E541" s="33"/>
      <c r="F541" s="33"/>
      <c r="G541" s="33"/>
      <c r="H541" s="33"/>
    </row>
    <row r="542" spans="4:8" ht="18">
      <c r="D542" s="33"/>
      <c r="E542" s="33"/>
      <c r="F542" s="33"/>
      <c r="G542" s="33"/>
      <c r="H542" s="33"/>
    </row>
    <row r="543" spans="4:8" ht="18">
      <c r="D543" s="33"/>
      <c r="E543" s="33"/>
      <c r="F543" s="33"/>
      <c r="G543" s="33"/>
      <c r="H543" s="33"/>
    </row>
    <row r="544" spans="4:8" ht="18">
      <c r="D544" s="33"/>
      <c r="E544" s="33"/>
      <c r="F544" s="33"/>
      <c r="G544" s="33"/>
      <c r="H544" s="33"/>
    </row>
    <row r="545" spans="4:8" ht="18">
      <c r="D545" s="33"/>
      <c r="E545" s="33"/>
      <c r="F545" s="33"/>
      <c r="G545" s="33"/>
      <c r="H545" s="33"/>
    </row>
    <row r="546" spans="4:8" ht="18">
      <c r="D546" s="33"/>
      <c r="E546" s="33"/>
      <c r="F546" s="33"/>
      <c r="G546" s="33"/>
      <c r="H546" s="33"/>
    </row>
    <row r="547" spans="4:8" ht="18">
      <c r="D547" s="33"/>
      <c r="E547" s="33"/>
      <c r="F547" s="33"/>
      <c r="G547" s="33"/>
      <c r="H547" s="33"/>
    </row>
    <row r="548" spans="4:8" ht="18">
      <c r="D548" s="33"/>
      <c r="E548" s="33"/>
      <c r="F548" s="33"/>
      <c r="G548" s="33"/>
      <c r="H548" s="33"/>
    </row>
    <row r="549" spans="4:8" ht="18">
      <c r="D549" s="33"/>
      <c r="E549" s="33"/>
      <c r="F549" s="33"/>
      <c r="G549" s="33"/>
      <c r="H549" s="33"/>
    </row>
    <row r="550" spans="4:8" ht="18">
      <c r="D550" s="33"/>
      <c r="E550" s="33"/>
      <c r="F550" s="33"/>
      <c r="G550" s="33"/>
      <c r="H550" s="33"/>
    </row>
    <row r="551" spans="4:8" ht="18">
      <c r="D551" s="33"/>
      <c r="E551" s="33"/>
      <c r="F551" s="33"/>
      <c r="G551" s="33"/>
      <c r="H551" s="33"/>
    </row>
    <row r="552" spans="4:8" ht="18">
      <c r="D552" s="33"/>
      <c r="E552" s="33"/>
      <c r="F552" s="33"/>
      <c r="G552" s="33"/>
      <c r="H552" s="33"/>
    </row>
    <row r="553" spans="4:8" ht="18">
      <c r="D553" s="33"/>
      <c r="E553" s="33"/>
      <c r="F553" s="33"/>
      <c r="G553" s="33"/>
      <c r="H553" s="33"/>
    </row>
    <row r="554" spans="4:8" ht="18">
      <c r="D554" s="33"/>
      <c r="E554" s="33"/>
      <c r="F554" s="33"/>
      <c r="G554" s="33"/>
      <c r="H554" s="33"/>
    </row>
    <row r="555" spans="4:8" ht="18">
      <c r="D555" s="33"/>
      <c r="E555" s="33"/>
      <c r="F555" s="33"/>
      <c r="G555" s="33"/>
      <c r="H555" s="33"/>
    </row>
    <row r="556" spans="4:8" ht="18">
      <c r="D556" s="33"/>
      <c r="E556" s="33"/>
      <c r="F556" s="33"/>
      <c r="G556" s="33"/>
      <c r="H556" s="33"/>
    </row>
    <row r="557" spans="4:8" ht="18">
      <c r="D557" s="33"/>
      <c r="E557" s="33"/>
      <c r="F557" s="33"/>
      <c r="G557" s="33"/>
      <c r="H557" s="33"/>
    </row>
    <row r="558" spans="4:8" ht="18">
      <c r="D558" s="33"/>
      <c r="E558" s="33"/>
      <c r="F558" s="33"/>
      <c r="G558" s="33"/>
      <c r="H558" s="33"/>
    </row>
    <row r="559" spans="4:8" ht="18">
      <c r="D559" s="33"/>
      <c r="E559" s="33"/>
      <c r="F559" s="33"/>
      <c r="G559" s="33"/>
      <c r="H559" s="33"/>
    </row>
    <row r="560" spans="4:8" ht="18">
      <c r="D560" s="33"/>
      <c r="E560" s="33"/>
      <c r="F560" s="33"/>
      <c r="G560" s="33"/>
      <c r="H560" s="33"/>
    </row>
    <row r="561" spans="4:8" ht="18">
      <c r="D561" s="33"/>
      <c r="E561" s="33"/>
      <c r="F561" s="33"/>
      <c r="G561" s="33"/>
      <c r="H561" s="33"/>
    </row>
    <row r="562" spans="4:8" ht="18">
      <c r="D562" s="33"/>
      <c r="E562" s="33"/>
      <c r="F562" s="33"/>
      <c r="G562" s="33"/>
      <c r="H562" s="33"/>
    </row>
    <row r="563" spans="4:8" ht="18">
      <c r="D563" s="33"/>
      <c r="E563" s="33"/>
      <c r="F563" s="33"/>
      <c r="G563" s="33"/>
      <c r="H563" s="33"/>
    </row>
    <row r="564" spans="4:8" ht="18">
      <c r="D564" s="33"/>
      <c r="E564" s="33"/>
      <c r="F564" s="33"/>
      <c r="G564" s="33"/>
      <c r="H564" s="33"/>
    </row>
    <row r="565" spans="4:8" ht="18">
      <c r="D565" s="33"/>
      <c r="E565" s="33"/>
      <c r="F565" s="33"/>
      <c r="G565" s="33"/>
      <c r="H565" s="33"/>
    </row>
    <row r="566" spans="4:8" ht="18">
      <c r="D566" s="33"/>
      <c r="E566" s="33"/>
      <c r="F566" s="33"/>
      <c r="G566" s="33"/>
      <c r="H566" s="33"/>
    </row>
    <row r="567" spans="4:8" ht="18">
      <c r="D567" s="33"/>
      <c r="E567" s="33"/>
      <c r="F567" s="33"/>
      <c r="G567" s="33"/>
      <c r="H567" s="33"/>
    </row>
    <row r="568" spans="4:8" ht="18">
      <c r="D568" s="33"/>
      <c r="E568" s="33"/>
      <c r="F568" s="33"/>
      <c r="G568" s="33"/>
      <c r="H568" s="33"/>
    </row>
    <row r="569" spans="4:8" ht="18">
      <c r="D569" s="33"/>
      <c r="E569" s="33"/>
      <c r="F569" s="33"/>
      <c r="G569" s="33"/>
      <c r="H569" s="33"/>
    </row>
    <row r="570" spans="4:8" ht="18">
      <c r="D570" s="33"/>
      <c r="E570" s="33"/>
      <c r="F570" s="33"/>
      <c r="G570" s="33"/>
      <c r="H570" s="33"/>
    </row>
    <row r="571" spans="4:8" ht="18">
      <c r="D571" s="33"/>
      <c r="E571" s="33"/>
      <c r="F571" s="33"/>
      <c r="G571" s="33"/>
      <c r="H571" s="33"/>
    </row>
    <row r="572" spans="4:8" ht="18">
      <c r="D572" s="33"/>
      <c r="E572" s="33"/>
      <c r="F572" s="33"/>
      <c r="G572" s="33"/>
      <c r="H572" s="33"/>
    </row>
    <row r="573" spans="4:8" ht="18">
      <c r="D573" s="33"/>
      <c r="E573" s="33"/>
      <c r="F573" s="33"/>
      <c r="G573" s="33"/>
      <c r="H573" s="33"/>
    </row>
    <row r="574" spans="4:8" ht="18">
      <c r="D574" s="33"/>
      <c r="E574" s="33"/>
      <c r="F574" s="33"/>
      <c r="G574" s="33"/>
      <c r="H574" s="33"/>
    </row>
    <row r="575" spans="4:8" ht="18">
      <c r="D575" s="33"/>
      <c r="E575" s="33"/>
      <c r="F575" s="33"/>
      <c r="G575" s="33"/>
      <c r="H575" s="33"/>
    </row>
    <row r="576" spans="4:8" ht="18">
      <c r="D576" s="33"/>
      <c r="E576" s="33"/>
      <c r="F576" s="33"/>
      <c r="G576" s="33"/>
      <c r="H576" s="33"/>
    </row>
    <row r="577" spans="4:8" ht="18">
      <c r="D577" s="33"/>
      <c r="E577" s="33"/>
      <c r="F577" s="33"/>
      <c r="G577" s="33"/>
      <c r="H577" s="33"/>
    </row>
    <row r="578" spans="4:8" ht="18">
      <c r="D578" s="33"/>
      <c r="E578" s="33"/>
      <c r="F578" s="33"/>
      <c r="G578" s="33"/>
      <c r="H578" s="33"/>
    </row>
    <row r="579" spans="4:8" ht="18">
      <c r="D579" s="33"/>
      <c r="E579" s="33"/>
      <c r="F579" s="33"/>
      <c r="G579" s="33"/>
      <c r="H579" s="33"/>
    </row>
    <row r="580" spans="4:8" ht="18">
      <c r="D580" s="33"/>
      <c r="E580" s="33"/>
      <c r="F580" s="33"/>
      <c r="G580" s="33"/>
      <c r="H580" s="33"/>
    </row>
    <row r="581" spans="4:8" ht="18">
      <c r="D581" s="33"/>
      <c r="E581" s="33"/>
      <c r="F581" s="33"/>
      <c r="G581" s="33"/>
      <c r="H581" s="33"/>
    </row>
    <row r="582" spans="4:8" ht="18">
      <c r="D582" s="33"/>
      <c r="E582" s="33"/>
      <c r="F582" s="33"/>
      <c r="G582" s="33"/>
      <c r="H582" s="33"/>
    </row>
    <row r="583" spans="4:8" ht="18">
      <c r="D583" s="33"/>
      <c r="E583" s="33"/>
      <c r="F583" s="33"/>
      <c r="G583" s="33"/>
      <c r="H583" s="33"/>
    </row>
    <row r="584" spans="4:8" ht="18">
      <c r="D584" s="33"/>
      <c r="E584" s="33"/>
      <c r="F584" s="33"/>
      <c r="G584" s="33"/>
      <c r="H584" s="33"/>
    </row>
    <row r="585" spans="4:8" ht="18">
      <c r="D585" s="33"/>
      <c r="E585" s="33"/>
      <c r="F585" s="33"/>
      <c r="G585" s="33"/>
      <c r="H585" s="33"/>
    </row>
    <row r="586" spans="4:8" ht="18">
      <c r="D586" s="33"/>
      <c r="E586" s="33"/>
      <c r="F586" s="33"/>
      <c r="G586" s="33"/>
      <c r="H586" s="33"/>
    </row>
    <row r="587" spans="4:8" ht="18">
      <c r="D587" s="33"/>
      <c r="E587" s="33"/>
      <c r="F587" s="33"/>
      <c r="G587" s="33"/>
      <c r="H587" s="33"/>
    </row>
    <row r="588" spans="4:8" ht="18">
      <c r="D588" s="33"/>
      <c r="E588" s="33"/>
      <c r="F588" s="33"/>
      <c r="G588" s="33"/>
      <c r="H588" s="33"/>
    </row>
    <row r="589" spans="4:8" ht="18">
      <c r="D589" s="33"/>
      <c r="E589" s="33"/>
      <c r="F589" s="33"/>
      <c r="G589" s="33"/>
      <c r="H589" s="33"/>
    </row>
    <row r="590" spans="4:8" ht="18">
      <c r="D590" s="33"/>
      <c r="E590" s="33"/>
      <c r="F590" s="33"/>
      <c r="G590" s="33"/>
      <c r="H590" s="33"/>
    </row>
    <row r="591" spans="4:8" ht="18">
      <c r="D591" s="33"/>
      <c r="E591" s="33"/>
      <c r="F591" s="33"/>
      <c r="G591" s="33"/>
      <c r="H591" s="33"/>
    </row>
    <row r="592" spans="4:8" ht="18">
      <c r="D592" s="33"/>
      <c r="E592" s="33"/>
      <c r="F592" s="33"/>
      <c r="G592" s="33"/>
      <c r="H592" s="33"/>
    </row>
    <row r="593" spans="4:8" ht="18">
      <c r="D593" s="33"/>
      <c r="E593" s="33"/>
      <c r="F593" s="33"/>
      <c r="G593" s="33"/>
      <c r="H593" s="33"/>
    </row>
    <row r="594" spans="4:8" ht="18">
      <c r="D594" s="33"/>
      <c r="E594" s="33"/>
      <c r="F594" s="33"/>
      <c r="G594" s="33"/>
      <c r="H594" s="33"/>
    </row>
    <row r="595" spans="4:8" ht="18">
      <c r="D595" s="33"/>
      <c r="E595" s="33"/>
      <c r="F595" s="33"/>
      <c r="G595" s="33"/>
      <c r="H595" s="33"/>
    </row>
    <row r="596" spans="4:8" ht="18">
      <c r="D596" s="33"/>
      <c r="E596" s="33"/>
      <c r="F596" s="33"/>
      <c r="G596" s="33"/>
      <c r="H596" s="33"/>
    </row>
    <row r="597" spans="4:8" ht="18">
      <c r="D597" s="33"/>
      <c r="E597" s="33"/>
      <c r="F597" s="33"/>
      <c r="G597" s="33"/>
      <c r="H597" s="33"/>
    </row>
    <row r="598" spans="4:8" ht="18">
      <c r="D598" s="33"/>
      <c r="E598" s="33"/>
      <c r="F598" s="33"/>
      <c r="G598" s="33"/>
      <c r="H598" s="33"/>
    </row>
    <row r="599" spans="4:8" ht="18">
      <c r="D599" s="33"/>
      <c r="E599" s="33"/>
      <c r="F599" s="33"/>
      <c r="G599" s="33"/>
      <c r="H599" s="33"/>
    </row>
    <row r="600" spans="4:8" ht="18">
      <c r="D600" s="33"/>
      <c r="E600" s="33"/>
      <c r="F600" s="33"/>
      <c r="G600" s="33"/>
      <c r="H600" s="33"/>
    </row>
    <row r="601" spans="4:8" ht="18">
      <c r="D601" s="33"/>
      <c r="E601" s="33"/>
      <c r="F601" s="33"/>
      <c r="G601" s="33"/>
      <c r="H601" s="33"/>
    </row>
    <row r="602" spans="4:8" ht="18">
      <c r="D602" s="33"/>
      <c r="E602" s="33"/>
      <c r="F602" s="33"/>
      <c r="G602" s="33"/>
      <c r="H602" s="33"/>
    </row>
    <row r="603" spans="4:8" ht="18">
      <c r="D603" s="33"/>
      <c r="E603" s="33"/>
      <c r="F603" s="33"/>
      <c r="G603" s="33"/>
      <c r="H603" s="33"/>
    </row>
    <row r="604" spans="4:8" ht="18">
      <c r="D604" s="33"/>
      <c r="E604" s="33"/>
      <c r="F604" s="33"/>
      <c r="G604" s="33"/>
      <c r="H604" s="33"/>
    </row>
    <row r="605" spans="4:8" ht="18">
      <c r="D605" s="33"/>
      <c r="E605" s="33"/>
      <c r="F605" s="33"/>
      <c r="G605" s="33"/>
      <c r="H605" s="33"/>
    </row>
    <row r="606" spans="4:8" ht="18">
      <c r="D606" s="33"/>
      <c r="E606" s="33"/>
      <c r="F606" s="33"/>
      <c r="G606" s="33"/>
      <c r="H606" s="33"/>
    </row>
    <row r="607" spans="4:8" ht="18">
      <c r="D607" s="33"/>
      <c r="E607" s="33"/>
      <c r="F607" s="33"/>
      <c r="G607" s="33"/>
      <c r="H607" s="33"/>
    </row>
    <row r="608" spans="4:8" ht="18">
      <c r="D608" s="33"/>
      <c r="E608" s="33"/>
      <c r="F608" s="33"/>
      <c r="G608" s="33"/>
      <c r="H608" s="33"/>
    </row>
    <row r="609" spans="4:8" ht="18">
      <c r="D609" s="33"/>
      <c r="E609" s="33"/>
      <c r="F609" s="33"/>
      <c r="G609" s="33"/>
      <c r="H609" s="33"/>
    </row>
    <row r="610" spans="4:8" ht="18">
      <c r="D610" s="33"/>
      <c r="E610" s="33"/>
      <c r="F610" s="33"/>
      <c r="G610" s="33"/>
      <c r="H610" s="33"/>
    </row>
    <row r="611" spans="4:8" ht="18">
      <c r="D611" s="33"/>
      <c r="E611" s="33"/>
      <c r="F611" s="33"/>
      <c r="G611" s="33"/>
      <c r="H611" s="33"/>
    </row>
    <row r="612" spans="4:8" ht="18">
      <c r="D612" s="33"/>
      <c r="E612" s="33"/>
      <c r="F612" s="33"/>
      <c r="G612" s="33"/>
      <c r="H612" s="33"/>
    </row>
    <row r="613" spans="4:8" ht="18">
      <c r="D613" s="33"/>
      <c r="E613" s="33"/>
      <c r="F613" s="33"/>
      <c r="G613" s="33"/>
      <c r="H613" s="33"/>
    </row>
    <row r="614" spans="4:8" ht="18">
      <c r="D614" s="33"/>
      <c r="E614" s="33"/>
      <c r="F614" s="33"/>
      <c r="G614" s="33"/>
      <c r="H614" s="33"/>
    </row>
    <row r="615" spans="4:8" ht="18">
      <c r="D615" s="33"/>
      <c r="E615" s="33"/>
      <c r="F615" s="33"/>
      <c r="G615" s="33"/>
      <c r="H615" s="33"/>
    </row>
    <row r="616" spans="4:8" ht="18">
      <c r="D616" s="33"/>
      <c r="E616" s="33"/>
      <c r="F616" s="33"/>
      <c r="G616" s="33"/>
      <c r="H616" s="33"/>
    </row>
    <row r="617" spans="4:8" ht="18">
      <c r="D617" s="33"/>
      <c r="E617" s="33"/>
      <c r="F617" s="33"/>
      <c r="G617" s="33"/>
      <c r="H617" s="33"/>
    </row>
    <row r="618" spans="4:8" ht="18">
      <c r="D618" s="33"/>
      <c r="E618" s="33"/>
      <c r="F618" s="33"/>
      <c r="G618" s="33"/>
      <c r="H618" s="33"/>
    </row>
    <row r="619" spans="4:8" ht="18">
      <c r="D619" s="33"/>
      <c r="E619" s="33"/>
      <c r="F619" s="33"/>
      <c r="G619" s="33"/>
      <c r="H619" s="33"/>
    </row>
    <row r="620" spans="4:8" ht="18">
      <c r="D620" s="33"/>
      <c r="E620" s="33"/>
      <c r="F620" s="33"/>
      <c r="G620" s="33"/>
      <c r="H620" s="33"/>
    </row>
    <row r="621" spans="4:8" ht="18">
      <c r="D621" s="33"/>
      <c r="E621" s="33"/>
      <c r="F621" s="33"/>
      <c r="G621" s="33"/>
      <c r="H621" s="33"/>
    </row>
    <row r="622" spans="4:8" ht="18">
      <c r="D622" s="33"/>
      <c r="E622" s="33"/>
      <c r="F622" s="33"/>
      <c r="G622" s="33"/>
      <c r="H622" s="33"/>
    </row>
    <row r="623" spans="4:8" ht="18">
      <c r="D623" s="33"/>
      <c r="E623" s="33"/>
      <c r="F623" s="33"/>
      <c r="G623" s="33"/>
      <c r="H623" s="33"/>
    </row>
    <row r="624" spans="4:8" ht="18">
      <c r="D624" s="33"/>
      <c r="E624" s="33"/>
      <c r="F624" s="33"/>
      <c r="G624" s="33"/>
      <c r="H624" s="33"/>
    </row>
    <row r="625" spans="4:8" ht="18">
      <c r="D625" s="33"/>
      <c r="E625" s="33"/>
      <c r="F625" s="33"/>
      <c r="G625" s="33"/>
      <c r="H625" s="33"/>
    </row>
    <row r="626" spans="4:8" ht="18">
      <c r="D626" s="33"/>
      <c r="E626" s="33"/>
      <c r="F626" s="33"/>
      <c r="G626" s="33"/>
      <c r="H626" s="33"/>
    </row>
    <row r="627" spans="4:8" ht="18">
      <c r="D627" s="33"/>
      <c r="E627" s="33"/>
      <c r="F627" s="33"/>
      <c r="G627" s="33"/>
      <c r="H627" s="33"/>
    </row>
    <row r="628" spans="4:8" ht="18">
      <c r="D628" s="33"/>
      <c r="E628" s="33"/>
      <c r="F628" s="33"/>
      <c r="G628" s="33"/>
      <c r="H628" s="33"/>
    </row>
    <row r="629" spans="4:8" ht="18">
      <c r="D629" s="33"/>
      <c r="E629" s="33"/>
      <c r="F629" s="33"/>
      <c r="G629" s="33"/>
      <c r="H629" s="33"/>
    </row>
    <row r="630" spans="4:8" ht="18">
      <c r="D630" s="33"/>
      <c r="E630" s="33"/>
      <c r="F630" s="33"/>
      <c r="G630" s="33"/>
      <c r="H630" s="33"/>
    </row>
    <row r="631" spans="4:8" ht="18">
      <c r="D631" s="33"/>
      <c r="E631" s="33"/>
      <c r="F631" s="33"/>
      <c r="G631" s="33"/>
      <c r="H631" s="33"/>
    </row>
    <row r="632" spans="4:8" ht="18">
      <c r="D632" s="33"/>
      <c r="E632" s="33"/>
      <c r="F632" s="33"/>
      <c r="G632" s="33"/>
      <c r="H632" s="33"/>
    </row>
    <row r="633" spans="4:8" ht="18">
      <c r="D633" s="33"/>
      <c r="E633" s="33"/>
      <c r="F633" s="33"/>
      <c r="G633" s="33"/>
      <c r="H633" s="33"/>
    </row>
    <row r="634" spans="4:8" ht="18">
      <c r="D634" s="33"/>
      <c r="E634" s="33"/>
      <c r="F634" s="33"/>
      <c r="G634" s="33"/>
      <c r="H634" s="33"/>
    </row>
    <row r="635" spans="4:8" ht="18">
      <c r="D635" s="33"/>
      <c r="E635" s="33"/>
      <c r="F635" s="33"/>
      <c r="G635" s="33"/>
      <c r="H635" s="33"/>
    </row>
    <row r="636" spans="4:8" ht="18">
      <c r="D636" s="33"/>
      <c r="E636" s="33"/>
      <c r="F636" s="33"/>
      <c r="G636" s="33"/>
      <c r="H636" s="33"/>
    </row>
    <row r="637" spans="4:8" ht="18">
      <c r="D637" s="33"/>
      <c r="E637" s="33"/>
      <c r="F637" s="33"/>
      <c r="G637" s="33"/>
      <c r="H637" s="33"/>
    </row>
    <row r="638" spans="4:8" ht="18">
      <c r="D638" s="33"/>
      <c r="E638" s="33"/>
      <c r="F638" s="33"/>
      <c r="G638" s="33"/>
      <c r="H638" s="33"/>
    </row>
    <row r="639" spans="4:8" ht="18">
      <c r="D639" s="33"/>
      <c r="E639" s="33"/>
      <c r="F639" s="33"/>
      <c r="G639" s="33"/>
      <c r="H639" s="33"/>
    </row>
    <row r="640" spans="4:8" ht="18">
      <c r="D640" s="33"/>
      <c r="E640" s="33"/>
      <c r="F640" s="33"/>
      <c r="G640" s="33"/>
      <c r="H640" s="33"/>
    </row>
    <row r="641" spans="4:8" ht="18">
      <c r="D641" s="33"/>
      <c r="E641" s="33"/>
      <c r="F641" s="33"/>
      <c r="G641" s="33"/>
      <c r="H641" s="33"/>
    </row>
    <row r="642" spans="4:8" ht="18">
      <c r="D642" s="33"/>
      <c r="E642" s="33"/>
      <c r="F642" s="33"/>
      <c r="G642" s="33"/>
      <c r="H642" s="33"/>
    </row>
    <row r="643" spans="4:8" ht="18">
      <c r="D643" s="33"/>
      <c r="E643" s="33"/>
      <c r="F643" s="33"/>
      <c r="G643" s="33"/>
      <c r="H643" s="33"/>
    </row>
    <row r="644" spans="4:8" ht="18">
      <c r="D644" s="33"/>
      <c r="E644" s="33"/>
      <c r="F644" s="33"/>
      <c r="G644" s="33"/>
      <c r="H644" s="33"/>
    </row>
    <row r="645" spans="4:8" ht="18">
      <c r="D645" s="33"/>
      <c r="E645" s="33"/>
      <c r="F645" s="33"/>
      <c r="G645" s="33"/>
      <c r="H645" s="33"/>
    </row>
    <row r="646" spans="4:8" ht="18">
      <c r="D646" s="33"/>
      <c r="E646" s="33"/>
      <c r="F646" s="33"/>
      <c r="G646" s="33"/>
      <c r="H646" s="33"/>
    </row>
    <row r="647" spans="4:8" ht="18">
      <c r="D647" s="33"/>
      <c r="E647" s="33"/>
      <c r="F647" s="33"/>
      <c r="G647" s="33"/>
      <c r="H647" s="33"/>
    </row>
    <row r="648" spans="4:8" ht="18">
      <c r="D648" s="33"/>
      <c r="E648" s="33"/>
      <c r="F648" s="33"/>
      <c r="G648" s="33"/>
      <c r="H648" s="33"/>
    </row>
    <row r="649" spans="4:8" ht="18">
      <c r="D649" s="33"/>
      <c r="E649" s="33"/>
      <c r="F649" s="33"/>
      <c r="G649" s="33"/>
      <c r="H649" s="33"/>
    </row>
    <row r="650" spans="4:8" ht="18">
      <c r="D650" s="33"/>
      <c r="E650" s="33"/>
      <c r="F650" s="33"/>
      <c r="G650" s="33"/>
      <c r="H650" s="33"/>
    </row>
    <row r="651" spans="4:8" ht="18">
      <c r="D651" s="33"/>
      <c r="E651" s="33"/>
      <c r="F651" s="33"/>
      <c r="G651" s="33"/>
      <c r="H651" s="33"/>
    </row>
    <row r="652" spans="4:8" ht="18">
      <c r="D652" s="33"/>
      <c r="E652" s="33"/>
      <c r="F652" s="33"/>
      <c r="G652" s="33"/>
      <c r="H652" s="33"/>
    </row>
    <row r="653" spans="4:8" ht="18">
      <c r="D653" s="33"/>
      <c r="E653" s="33"/>
      <c r="F653" s="33"/>
      <c r="G653" s="33"/>
      <c r="H653" s="33"/>
    </row>
    <row r="654" spans="4:8" ht="18">
      <c r="D654" s="33"/>
      <c r="E654" s="33"/>
      <c r="F654" s="33"/>
      <c r="G654" s="33"/>
      <c r="H654" s="33"/>
    </row>
    <row r="655" spans="4:8" ht="18">
      <c r="D655" s="33"/>
      <c r="E655" s="33"/>
      <c r="F655" s="33"/>
      <c r="G655" s="33"/>
      <c r="H655" s="33"/>
    </row>
    <row r="656" spans="4:8" ht="18">
      <c r="D656" s="33"/>
      <c r="E656" s="33"/>
      <c r="F656" s="33"/>
      <c r="G656" s="33"/>
      <c r="H656" s="33"/>
    </row>
    <row r="657" spans="4:8" ht="18">
      <c r="D657" s="33"/>
      <c r="E657" s="33"/>
      <c r="F657" s="33"/>
      <c r="G657" s="33"/>
      <c r="H657" s="33"/>
    </row>
    <row r="658" spans="4:8" ht="18">
      <c r="D658" s="33"/>
      <c r="E658" s="33"/>
      <c r="F658" s="33"/>
      <c r="G658" s="33"/>
      <c r="H658" s="33"/>
    </row>
    <row r="659" spans="4:8" ht="18">
      <c r="D659" s="33"/>
      <c r="E659" s="33"/>
      <c r="F659" s="33"/>
      <c r="G659" s="33"/>
      <c r="H659" s="33"/>
    </row>
    <row r="660" spans="4:8" ht="18">
      <c r="D660" s="33"/>
      <c r="E660" s="33"/>
      <c r="F660" s="33"/>
      <c r="G660" s="33"/>
      <c r="H660" s="33"/>
    </row>
    <row r="661" spans="4:8" ht="18">
      <c r="D661" s="33"/>
      <c r="E661" s="33"/>
      <c r="F661" s="33"/>
      <c r="G661" s="33"/>
      <c r="H661" s="33"/>
    </row>
    <row r="662" spans="4:8" ht="18">
      <c r="D662" s="33"/>
      <c r="E662" s="33"/>
      <c r="F662" s="33"/>
      <c r="G662" s="33"/>
      <c r="H662" s="33"/>
    </row>
    <row r="663" spans="4:8" ht="18">
      <c r="D663" s="33"/>
      <c r="E663" s="33"/>
      <c r="F663" s="33"/>
      <c r="G663" s="33"/>
      <c r="H663" s="33"/>
    </row>
    <row r="664" spans="4:8" ht="18">
      <c r="D664" s="33"/>
      <c r="E664" s="33"/>
      <c r="F664" s="33"/>
      <c r="G664" s="33"/>
      <c r="H664" s="33"/>
    </row>
    <row r="665" spans="4:8" ht="18">
      <c r="D665" s="33"/>
      <c r="E665" s="33"/>
      <c r="F665" s="33"/>
      <c r="G665" s="33"/>
      <c r="H665" s="33"/>
    </row>
    <row r="666" spans="4:8" ht="18">
      <c r="D666" s="33"/>
      <c r="E666" s="33"/>
      <c r="F666" s="33"/>
      <c r="G666" s="33"/>
      <c r="H666" s="33"/>
    </row>
    <row r="667" spans="4:8" ht="18">
      <c r="D667" s="33"/>
      <c r="E667" s="33"/>
      <c r="F667" s="33"/>
      <c r="G667" s="33"/>
      <c r="H667" s="33"/>
    </row>
    <row r="668" spans="4:8" ht="18">
      <c r="D668" s="33"/>
      <c r="E668" s="33"/>
      <c r="F668" s="33"/>
      <c r="G668" s="33"/>
      <c r="H668" s="33"/>
    </row>
    <row r="669" spans="4:8" ht="18">
      <c r="D669" s="33"/>
      <c r="E669" s="33"/>
      <c r="F669" s="33"/>
      <c r="G669" s="33"/>
      <c r="H669" s="33"/>
    </row>
    <row r="670" spans="4:8" ht="18">
      <c r="D670" s="33"/>
      <c r="E670" s="33"/>
      <c r="F670" s="33"/>
      <c r="G670" s="33"/>
      <c r="H670" s="33"/>
    </row>
    <row r="671" spans="4:8" ht="18">
      <c r="D671" s="33"/>
      <c r="E671" s="33"/>
      <c r="F671" s="33"/>
      <c r="G671" s="33"/>
      <c r="H671" s="33"/>
    </row>
    <row r="672" spans="4:8" ht="18">
      <c r="D672" s="33"/>
      <c r="E672" s="33"/>
      <c r="F672" s="33"/>
      <c r="G672" s="33"/>
      <c r="H672" s="33"/>
    </row>
    <row r="673" spans="4:8" ht="18">
      <c r="D673" s="33"/>
      <c r="E673" s="33"/>
      <c r="F673" s="33"/>
      <c r="G673" s="33"/>
      <c r="H673" s="33"/>
    </row>
    <row r="674" spans="4:8" ht="18">
      <c r="D674" s="33"/>
      <c r="E674" s="33"/>
      <c r="F674" s="33"/>
      <c r="G674" s="33"/>
      <c r="H674" s="33"/>
    </row>
    <row r="675" spans="4:8" ht="18">
      <c r="D675" s="33"/>
      <c r="E675" s="33"/>
      <c r="F675" s="33"/>
      <c r="G675" s="33"/>
      <c r="H675" s="33"/>
    </row>
    <row r="676" spans="4:8" ht="18">
      <c r="D676" s="33"/>
      <c r="E676" s="33"/>
      <c r="F676" s="33"/>
      <c r="G676" s="33"/>
      <c r="H676" s="33"/>
    </row>
    <row r="677" spans="4:8" ht="18">
      <c r="D677" s="33"/>
      <c r="E677" s="33"/>
      <c r="F677" s="33"/>
      <c r="G677" s="33"/>
      <c r="H677" s="33"/>
    </row>
    <row r="678" spans="4:8" ht="18">
      <c r="D678" s="33"/>
      <c r="E678" s="33"/>
      <c r="F678" s="33"/>
      <c r="G678" s="33"/>
      <c r="H678" s="33"/>
    </row>
    <row r="679" spans="4:8" ht="18">
      <c r="D679" s="33"/>
      <c r="E679" s="33"/>
      <c r="F679" s="33"/>
      <c r="G679" s="33"/>
      <c r="H679" s="33"/>
    </row>
    <row r="680" spans="4:8" ht="18">
      <c r="D680" s="33"/>
      <c r="E680" s="33"/>
      <c r="F680" s="33"/>
      <c r="G680" s="33"/>
      <c r="H680" s="33"/>
    </row>
    <row r="681" spans="4:8" ht="18">
      <c r="D681" s="33"/>
      <c r="E681" s="33"/>
      <c r="F681" s="33"/>
      <c r="G681" s="33"/>
      <c r="H681" s="33"/>
    </row>
    <row r="682" spans="4:8" ht="18">
      <c r="D682" s="33"/>
      <c r="E682" s="33"/>
      <c r="F682" s="33"/>
      <c r="G682" s="33"/>
      <c r="H682" s="33"/>
    </row>
    <row r="683" spans="4:8" ht="18">
      <c r="D683" s="33"/>
      <c r="E683" s="33"/>
      <c r="F683" s="33"/>
      <c r="G683" s="33"/>
      <c r="H683" s="33"/>
    </row>
    <row r="684" spans="4:8" ht="18">
      <c r="D684" s="33"/>
      <c r="E684" s="33"/>
      <c r="F684" s="33"/>
      <c r="G684" s="33"/>
      <c r="H684" s="33"/>
    </row>
    <row r="685" spans="4:8" ht="18">
      <c r="D685" s="33"/>
      <c r="E685" s="33"/>
      <c r="F685" s="33"/>
      <c r="G685" s="33"/>
      <c r="H685" s="33"/>
    </row>
    <row r="686" spans="4:8" ht="18">
      <c r="D686" s="33"/>
      <c r="E686" s="33"/>
      <c r="F686" s="33"/>
      <c r="G686" s="33"/>
      <c r="H686" s="33"/>
    </row>
    <row r="687" spans="4:8" ht="18">
      <c r="D687" s="33"/>
      <c r="E687" s="33"/>
      <c r="F687" s="33"/>
      <c r="G687" s="33"/>
      <c r="H687" s="33"/>
    </row>
    <row r="688" spans="4:8" ht="18">
      <c r="D688" s="33"/>
      <c r="E688" s="33"/>
      <c r="F688" s="33"/>
      <c r="G688" s="33"/>
      <c r="H688" s="33"/>
    </row>
    <row r="689" spans="4:8" ht="18">
      <c r="D689" s="33"/>
      <c r="E689" s="33"/>
      <c r="F689" s="33"/>
      <c r="G689" s="33"/>
      <c r="H689" s="33"/>
    </row>
    <row r="690" spans="4:8" ht="18">
      <c r="D690" s="33"/>
      <c r="E690" s="33"/>
      <c r="F690" s="33"/>
      <c r="G690" s="33"/>
      <c r="H690" s="33"/>
    </row>
    <row r="691" spans="4:8" ht="18">
      <c r="D691" s="33"/>
      <c r="E691" s="33"/>
      <c r="F691" s="33"/>
      <c r="G691" s="33"/>
      <c r="H691" s="33"/>
    </row>
    <row r="692" spans="4:8" ht="18">
      <c r="D692" s="33"/>
      <c r="E692" s="33"/>
      <c r="F692" s="33"/>
      <c r="G692" s="33"/>
      <c r="H692" s="33"/>
    </row>
    <row r="693" spans="4:8" ht="18">
      <c r="D693" s="33"/>
      <c r="E693" s="33"/>
      <c r="F693" s="33"/>
      <c r="G693" s="33"/>
      <c r="H693" s="33"/>
    </row>
    <row r="694" spans="4:8" ht="18">
      <c r="D694" s="33"/>
      <c r="E694" s="33"/>
      <c r="F694" s="33"/>
      <c r="G694" s="33"/>
      <c r="H694" s="33"/>
    </row>
    <row r="695" spans="4:8" ht="18">
      <c r="D695" s="33"/>
      <c r="E695" s="33"/>
      <c r="F695" s="33"/>
      <c r="G695" s="33"/>
      <c r="H695" s="33"/>
    </row>
    <row r="696" spans="4:8" ht="18">
      <c r="D696" s="33"/>
      <c r="E696" s="33"/>
      <c r="F696" s="33"/>
      <c r="G696" s="33"/>
      <c r="H696" s="33"/>
    </row>
    <row r="697" spans="4:8" ht="18">
      <c r="D697" s="33"/>
      <c r="E697" s="33"/>
      <c r="F697" s="33"/>
      <c r="G697" s="33"/>
      <c r="H697" s="33"/>
    </row>
    <row r="698" spans="4:8" ht="18">
      <c r="D698" s="33"/>
      <c r="E698" s="33"/>
      <c r="F698" s="33"/>
      <c r="G698" s="33"/>
      <c r="H698" s="33"/>
    </row>
    <row r="699" spans="4:8" ht="18">
      <c r="D699" s="33"/>
      <c r="E699" s="33"/>
      <c r="F699" s="33"/>
      <c r="G699" s="33"/>
      <c r="H699" s="33"/>
    </row>
    <row r="700" spans="4:8" ht="18">
      <c r="D700" s="33"/>
      <c r="E700" s="33"/>
      <c r="F700" s="33"/>
      <c r="G700" s="33"/>
      <c r="H700" s="33"/>
    </row>
    <row r="701" spans="4:8" ht="18">
      <c r="D701" s="33"/>
      <c r="E701" s="33"/>
      <c r="F701" s="33"/>
      <c r="G701" s="33"/>
      <c r="H701" s="33"/>
    </row>
    <row r="702" spans="4:8" ht="18">
      <c r="D702" s="33"/>
      <c r="E702" s="33"/>
      <c r="F702" s="33"/>
      <c r="G702" s="33"/>
      <c r="H702" s="33"/>
    </row>
    <row r="703" spans="4:8" ht="18">
      <c r="D703" s="33"/>
      <c r="E703" s="33"/>
      <c r="F703" s="33"/>
      <c r="G703" s="33"/>
      <c r="H703" s="33"/>
    </row>
    <row r="704" spans="4:8" ht="18">
      <c r="D704" s="33"/>
      <c r="E704" s="33"/>
      <c r="F704" s="33"/>
      <c r="G704" s="33"/>
      <c r="H704" s="33"/>
    </row>
    <row r="705" spans="4:8" ht="18">
      <c r="D705" s="33"/>
      <c r="E705" s="33"/>
      <c r="F705" s="33"/>
      <c r="G705" s="33"/>
      <c r="H705" s="33"/>
    </row>
    <row r="706" spans="4:8" ht="18">
      <c r="D706" s="33"/>
      <c r="E706" s="33"/>
      <c r="F706" s="33"/>
      <c r="G706" s="33"/>
      <c r="H706" s="33"/>
    </row>
    <row r="707" spans="4:8" ht="18">
      <c r="D707" s="33"/>
      <c r="E707" s="33"/>
      <c r="F707" s="33"/>
      <c r="G707" s="33"/>
      <c r="H707" s="33"/>
    </row>
    <row r="708" spans="4:8" ht="18">
      <c r="D708" s="33"/>
      <c r="E708" s="33"/>
      <c r="F708" s="33"/>
      <c r="G708" s="33"/>
      <c r="H708" s="33"/>
    </row>
    <row r="709" spans="4:8" ht="18">
      <c r="D709" s="33"/>
      <c r="E709" s="33"/>
      <c r="F709" s="33"/>
      <c r="G709" s="33"/>
      <c r="H709" s="33"/>
    </row>
    <row r="710" spans="4:8" ht="18">
      <c r="D710" s="33"/>
      <c r="E710" s="33"/>
      <c r="F710" s="33"/>
      <c r="G710" s="33"/>
      <c r="H710" s="33"/>
    </row>
    <row r="711" spans="4:8" ht="18">
      <c r="D711" s="33"/>
      <c r="E711" s="33"/>
      <c r="F711" s="33"/>
      <c r="G711" s="33"/>
      <c r="H711" s="33"/>
    </row>
    <row r="712" spans="4:8" ht="18">
      <c r="D712" s="33"/>
      <c r="E712" s="33"/>
      <c r="F712" s="33"/>
      <c r="G712" s="33"/>
      <c r="H712" s="33"/>
    </row>
    <row r="713" spans="4:8" ht="18">
      <c r="D713" s="33"/>
      <c r="E713" s="33"/>
      <c r="F713" s="33"/>
      <c r="G713" s="33"/>
      <c r="H713" s="33"/>
    </row>
    <row r="714" spans="4:8" ht="18">
      <c r="D714" s="33"/>
      <c r="E714" s="33"/>
      <c r="F714" s="33"/>
      <c r="G714" s="33"/>
      <c r="H714" s="33"/>
    </row>
    <row r="715" spans="4:8" ht="18">
      <c r="D715" s="33"/>
      <c r="E715" s="33"/>
      <c r="F715" s="33"/>
      <c r="G715" s="33"/>
      <c r="H715" s="33"/>
    </row>
    <row r="716" spans="4:8" ht="18">
      <c r="D716" s="33"/>
      <c r="E716" s="33"/>
      <c r="F716" s="33"/>
      <c r="G716" s="33"/>
      <c r="H716" s="33"/>
    </row>
    <row r="717" spans="4:8" ht="18">
      <c r="D717" s="33"/>
      <c r="E717" s="33"/>
      <c r="F717" s="33"/>
      <c r="G717" s="33"/>
      <c r="H717" s="33"/>
    </row>
    <row r="718" spans="4:8" ht="18">
      <c r="D718" s="33"/>
      <c r="E718" s="33"/>
      <c r="F718" s="33"/>
      <c r="G718" s="33"/>
      <c r="H718" s="33"/>
    </row>
    <row r="719" spans="4:8" ht="18">
      <c r="D719" s="33"/>
      <c r="E719" s="33"/>
      <c r="F719" s="33"/>
      <c r="G719" s="33"/>
      <c r="H719" s="33"/>
    </row>
    <row r="720" spans="4:8" ht="18">
      <c r="D720" s="33"/>
      <c r="E720" s="33"/>
      <c r="F720" s="33"/>
      <c r="G720" s="33"/>
      <c r="H720" s="33"/>
    </row>
    <row r="721" spans="4:8" ht="18">
      <c r="D721" s="33"/>
      <c r="E721" s="33"/>
      <c r="F721" s="33"/>
      <c r="G721" s="33"/>
      <c r="H721" s="33"/>
    </row>
    <row r="722" spans="4:8" ht="18">
      <c r="D722" s="33"/>
      <c r="E722" s="33"/>
      <c r="F722" s="33"/>
      <c r="G722" s="33"/>
      <c r="H722" s="33"/>
    </row>
    <row r="723" spans="4:8" ht="18">
      <c r="D723" s="33"/>
      <c r="E723" s="33"/>
      <c r="F723" s="33"/>
      <c r="G723" s="33"/>
      <c r="H723" s="33"/>
    </row>
    <row r="724" spans="4:8" ht="18">
      <c r="D724" s="33"/>
      <c r="E724" s="33"/>
      <c r="F724" s="33"/>
      <c r="G724" s="33"/>
      <c r="H724" s="33"/>
    </row>
    <row r="725" spans="4:8" ht="18">
      <c r="D725" s="33"/>
      <c r="E725" s="33"/>
      <c r="F725" s="33"/>
      <c r="G725" s="33"/>
      <c r="H725" s="33"/>
    </row>
  </sheetData>
  <sheetProtection/>
  <mergeCells count="146">
    <mergeCell ref="I167:I168"/>
    <mergeCell ref="J167:J168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C167:C168"/>
    <mergeCell ref="D167:D168"/>
    <mergeCell ref="E167:E168"/>
    <mergeCell ref="F167:F168"/>
    <mergeCell ref="G167:G168"/>
    <mergeCell ref="H167:H168"/>
    <mergeCell ref="A145:A147"/>
    <mergeCell ref="A152:A153"/>
    <mergeCell ref="J164:J165"/>
    <mergeCell ref="I164:I165"/>
    <mergeCell ref="H164:H165"/>
    <mergeCell ref="G164:G165"/>
    <mergeCell ref="F164:F165"/>
    <mergeCell ref="E164:E165"/>
    <mergeCell ref="D164:D165"/>
    <mergeCell ref="C164:C165"/>
    <mergeCell ref="A133:A134"/>
    <mergeCell ref="B133:B134"/>
    <mergeCell ref="B194:J195"/>
    <mergeCell ref="A136:A137"/>
    <mergeCell ref="B136:B137"/>
    <mergeCell ref="A139:A140"/>
    <mergeCell ref="B139:B140"/>
    <mergeCell ref="A149:A150"/>
    <mergeCell ref="B149:B150"/>
    <mergeCell ref="B145:B147"/>
    <mergeCell ref="A124:A125"/>
    <mergeCell ref="B124:B125"/>
    <mergeCell ref="A127:A128"/>
    <mergeCell ref="B127:B128"/>
    <mergeCell ref="A130:A131"/>
    <mergeCell ref="B130:B131"/>
    <mergeCell ref="A115:A116"/>
    <mergeCell ref="B115:B116"/>
    <mergeCell ref="A118:A119"/>
    <mergeCell ref="B118:B119"/>
    <mergeCell ref="A121:A122"/>
    <mergeCell ref="B121:B122"/>
    <mergeCell ref="A106:A107"/>
    <mergeCell ref="B106:B107"/>
    <mergeCell ref="A109:A110"/>
    <mergeCell ref="B109:B110"/>
    <mergeCell ref="A112:A113"/>
    <mergeCell ref="B112:B113"/>
    <mergeCell ref="A102:A104"/>
    <mergeCell ref="B102:B104"/>
    <mergeCell ref="A101:I101"/>
    <mergeCell ref="A94:A95"/>
    <mergeCell ref="B94:B95"/>
    <mergeCell ref="A97:A98"/>
    <mergeCell ref="B97:B98"/>
    <mergeCell ref="A85:A86"/>
    <mergeCell ref="B85:B86"/>
    <mergeCell ref="A88:A89"/>
    <mergeCell ref="B88:B89"/>
    <mergeCell ref="A91:A92"/>
    <mergeCell ref="B91:B92"/>
    <mergeCell ref="B69:B71"/>
    <mergeCell ref="A76:A77"/>
    <mergeCell ref="B76:B77"/>
    <mergeCell ref="A79:A80"/>
    <mergeCell ref="B79:B80"/>
    <mergeCell ref="A82:A83"/>
    <mergeCell ref="B82:B83"/>
    <mergeCell ref="A49:I49"/>
    <mergeCell ref="A59:A60"/>
    <mergeCell ref="B59:B60"/>
    <mergeCell ref="A62:A63"/>
    <mergeCell ref="B62:B63"/>
    <mergeCell ref="A73:A74"/>
    <mergeCell ref="B73:B74"/>
    <mergeCell ref="A65:A67"/>
    <mergeCell ref="B65:B67"/>
    <mergeCell ref="A69:A71"/>
    <mergeCell ref="A4:I4"/>
    <mergeCell ref="B44:B45"/>
    <mergeCell ref="A20:A21"/>
    <mergeCell ref="B20:B21"/>
    <mergeCell ref="A14:A15"/>
    <mergeCell ref="A29:A30"/>
    <mergeCell ref="B29:B30"/>
    <mergeCell ref="B14:B15"/>
    <mergeCell ref="A23:A24"/>
    <mergeCell ref="B23:B24"/>
    <mergeCell ref="A26:A27"/>
    <mergeCell ref="A32:A33"/>
    <mergeCell ref="A1:J1"/>
    <mergeCell ref="B5:B6"/>
    <mergeCell ref="A5:A6"/>
    <mergeCell ref="A8:A9"/>
    <mergeCell ref="B8:B9"/>
    <mergeCell ref="A11:A12"/>
    <mergeCell ref="B11:B12"/>
    <mergeCell ref="A53:A54"/>
    <mergeCell ref="B53:B54"/>
    <mergeCell ref="A56:A57"/>
    <mergeCell ref="B56:B57"/>
    <mergeCell ref="A17:A18"/>
    <mergeCell ref="B17:B18"/>
    <mergeCell ref="B26:B27"/>
    <mergeCell ref="A35:A36"/>
    <mergeCell ref="B35:B36"/>
    <mergeCell ref="B32:B33"/>
    <mergeCell ref="A38:A39"/>
    <mergeCell ref="B38:B39"/>
    <mergeCell ref="A41:A42"/>
    <mergeCell ref="B41:B42"/>
    <mergeCell ref="A44:A45"/>
    <mergeCell ref="A161:A162"/>
    <mergeCell ref="B161:B162"/>
    <mergeCell ref="A144:I144"/>
    <mergeCell ref="A50:A51"/>
    <mergeCell ref="B50:B51"/>
    <mergeCell ref="A164:A165"/>
    <mergeCell ref="B164:B165"/>
    <mergeCell ref="B152:B153"/>
    <mergeCell ref="A155:A156"/>
    <mergeCell ref="B155:B156"/>
    <mergeCell ref="A158:A159"/>
    <mergeCell ref="B158:B159"/>
    <mergeCell ref="B173:B174"/>
    <mergeCell ref="A176:A177"/>
    <mergeCell ref="B176:B177"/>
    <mergeCell ref="A167:A168"/>
    <mergeCell ref="B167:B168"/>
    <mergeCell ref="A170:A171"/>
    <mergeCell ref="B170:B171"/>
    <mergeCell ref="A173:A174"/>
    <mergeCell ref="A185:A186"/>
    <mergeCell ref="B185:B186"/>
    <mergeCell ref="A188:A189"/>
    <mergeCell ref="B188:B189"/>
    <mergeCell ref="A179:A180"/>
    <mergeCell ref="B179:B180"/>
    <mergeCell ref="A182:A183"/>
    <mergeCell ref="B182:B183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2"/>
  <rowBreaks count="3" manualBreakCount="3">
    <brk id="48" max="9" man="1"/>
    <brk id="100" max="9" man="1"/>
    <brk id="14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2018-12-25T04:42:01Z</cp:lastPrinted>
  <dcterms:created xsi:type="dcterms:W3CDTF">2006-06-29T10:34:16Z</dcterms:created>
  <dcterms:modified xsi:type="dcterms:W3CDTF">2020-05-26T05:45:34Z</dcterms:modified>
  <cp:category/>
  <cp:version/>
  <cp:contentType/>
  <cp:contentStatus/>
</cp:coreProperties>
</file>